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nn\Downloads\"/>
    </mc:Choice>
  </mc:AlternateContent>
  <bookViews>
    <workbookView xWindow="0" yWindow="0" windowWidth="14010" windowHeight="6720"/>
  </bookViews>
  <sheets>
    <sheet name="January 2021" sheetId="1" r:id="rId1"/>
    <sheet name="February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ust 2021" sheetId="8" r:id="rId8"/>
    <sheet name="September 2021" sheetId="9" r:id="rId9"/>
    <sheet name="October 2021" sheetId="10" r:id="rId10"/>
    <sheet name="November 2021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D23" i="9"/>
  <c r="D17" i="10"/>
  <c r="D18" i="10" s="1"/>
  <c r="D28" i="11"/>
  <c r="C28" i="11"/>
  <c r="D27" i="11"/>
  <c r="C18" i="10"/>
  <c r="D30" i="8" l="1"/>
  <c r="C30" i="8"/>
  <c r="D27" i="7"/>
  <c r="C27" i="7"/>
  <c r="D20" i="6" l="1"/>
  <c r="D10" i="6"/>
  <c r="D20" i="5"/>
  <c r="D18" i="5"/>
  <c r="D10" i="5"/>
  <c r="D18" i="4"/>
  <c r="D10" i="4"/>
  <c r="D21" i="3"/>
  <c r="D21" i="2"/>
  <c r="D12" i="3"/>
  <c r="D11" i="2"/>
  <c r="D22" i="6" l="1"/>
  <c r="D17" i="1"/>
</calcChain>
</file>

<file path=xl/sharedStrings.xml><?xml version="1.0" encoding="utf-8"?>
<sst xmlns="http://schemas.openxmlformats.org/spreadsheetml/2006/main" count="298" uniqueCount="147">
  <si>
    <t>Rogers County Cherokee Association</t>
  </si>
  <si>
    <t>Beginning Checkbook Balance</t>
  </si>
  <si>
    <t>Income:</t>
  </si>
  <si>
    <t>Total Income</t>
  </si>
  <si>
    <t>Expenses:</t>
  </si>
  <si>
    <t>Total Expenses</t>
  </si>
  <si>
    <t>Ending Checkbook Balance</t>
  </si>
  <si>
    <t>Lynn Wilson, Treasurer</t>
  </si>
  <si>
    <t>Interest earned on bank account</t>
  </si>
  <si>
    <t>Water Bill</t>
  </si>
  <si>
    <t>Bank Charge</t>
  </si>
  <si>
    <t>Electric</t>
  </si>
  <si>
    <t>January 2021</t>
  </si>
  <si>
    <t>February 2021</t>
  </si>
  <si>
    <t>REGULATORY ASSESSMENT FEE</t>
  </si>
  <si>
    <t>INTEREST PAID</t>
  </si>
  <si>
    <t>VVEC ELEC PMT/ELEC PMTS / 3611611800 ROGERS COUNTY CHEROKEE</t>
  </si>
  <si>
    <t>Info Reporting / Internet Per / Acct</t>
  </si>
  <si>
    <t>TELLER CASHED CHECK</t>
  </si>
  <si>
    <t>INTERNET TRANSFER TO: DDXXXX2044</t>
  </si>
  <si>
    <t>INTERNET TRANSFER FROM: / DDXXXX2127</t>
  </si>
  <si>
    <t>Check #2866: CHECK</t>
  </si>
  <si>
    <t>Rural Water Dist/Payment</t>
  </si>
  <si>
    <t>Brandon Franks (trash removal)</t>
  </si>
  <si>
    <t>Pay banking fees on grant accounts</t>
  </si>
  <si>
    <t>Interest</t>
  </si>
  <si>
    <t>March 2021</t>
  </si>
  <si>
    <t>2 Family Memberships</t>
  </si>
  <si>
    <t>Covid funds from Cherokee Nation for operating expenses March - December 2020</t>
  </si>
  <si>
    <t>Janeese Taylor Donation</t>
  </si>
  <si>
    <t>Membership Dues</t>
  </si>
  <si>
    <t>Transfered funds from covid capital grant account to issue check to greenhouse vendor</t>
  </si>
  <si>
    <t>Interest paid</t>
  </si>
  <si>
    <t>Water bill</t>
  </si>
  <si>
    <t>Lowes</t>
  </si>
  <si>
    <t>Monthly bank charge</t>
  </si>
  <si>
    <t>Bank assessment fee</t>
  </si>
  <si>
    <t>Transfer funds to covid operations grant to cover deficit</t>
  </si>
  <si>
    <t>MMC Greenhouse construction</t>
  </si>
  <si>
    <t>April 2021</t>
  </si>
  <si>
    <t>Cherokee Nation CCO</t>
  </si>
  <si>
    <t>Interest earned</t>
  </si>
  <si>
    <t>Info Reporting</t>
  </si>
  <si>
    <t>Regulatory assessment fee</t>
  </si>
  <si>
    <t>Post office box annual fee</t>
  </si>
  <si>
    <t>May 2021</t>
  </si>
  <si>
    <t>Website domain renew</t>
  </si>
  <si>
    <t>Info reporting</t>
  </si>
  <si>
    <t>Electric bill</t>
  </si>
  <si>
    <t>Regulartor assessment fee</t>
  </si>
  <si>
    <t>June 2021</t>
  </si>
  <si>
    <t>Sinclair - gas for mower, trimmers</t>
  </si>
  <si>
    <t>Lowes- supplies to paint picknic tables</t>
  </si>
  <si>
    <t>July 2021</t>
  </si>
  <si>
    <t>Sinclair</t>
  </si>
  <si>
    <t>Gas for mower</t>
  </si>
  <si>
    <t>Facebook</t>
  </si>
  <si>
    <t>Event Advertising</t>
  </si>
  <si>
    <t>T &amp; G POWER EQuipment</t>
  </si>
  <si>
    <t>Purchase of leaf blower</t>
  </si>
  <si>
    <t>LOWE'S</t>
  </si>
  <si>
    <t>Materials to paint picnick tables and flowers for garden</t>
  </si>
  <si>
    <t>Line for trimmer and 15lb hanger</t>
  </si>
  <si>
    <t>String for push trimmer</t>
  </si>
  <si>
    <t>Fix belt that broke on the mower</t>
  </si>
  <si>
    <t>Spider Gallery</t>
  </si>
  <si>
    <t>Gift for Cara Cowan Watts</t>
  </si>
  <si>
    <t>Info Reporting / Internet Per</t>
  </si>
  <si>
    <t>Acct</t>
  </si>
  <si>
    <t>VVEC ELEC PMT/ELEC PMTS</t>
  </si>
  <si>
    <t>3611611800 ROGERS COUNTY CHEROKEE</t>
  </si>
  <si>
    <t>Amazon</t>
  </si>
  <si>
    <t>Propane cooker</t>
  </si>
  <si>
    <t>Description</t>
  </si>
  <si>
    <t>Propane Cooker</t>
  </si>
  <si>
    <t>Total Expenses and Income</t>
  </si>
  <si>
    <t>Memo</t>
  </si>
  <si>
    <t>Payment</t>
  </si>
  <si>
    <t>Deposit</t>
  </si>
  <si>
    <t xml:space="preserve">Wal-Mart Super Center </t>
  </si>
  <si>
    <t>August 2021</t>
  </si>
  <si>
    <t>Cancel order for propane cooker</t>
  </si>
  <si>
    <t>Event advertisment</t>
  </si>
  <si>
    <t>Garden net</t>
  </si>
  <si>
    <t>flatrate envelopes for cookbook orders</t>
  </si>
  <si>
    <t>Secretary of State</t>
  </si>
  <si>
    <t>Certificate of Good Standing</t>
  </si>
  <si>
    <t>Atlas Eventstable</t>
  </si>
  <si>
    <t>2nd order of chairs</t>
  </si>
  <si>
    <t>Rural Water</t>
  </si>
  <si>
    <t>Seed envelopes &amp; Silaca gel packs</t>
  </si>
  <si>
    <t>Wal-Mart</t>
  </si>
  <si>
    <t>Food for RCCA Meeting</t>
  </si>
  <si>
    <t>Food and supplies for RCCA Meeting</t>
  </si>
  <si>
    <t>Board Insurance</t>
  </si>
  <si>
    <t>USPS</t>
  </si>
  <si>
    <t>Sams Club</t>
  </si>
  <si>
    <t>CAN Surety</t>
  </si>
  <si>
    <t>Inola Independent</t>
  </si>
  <si>
    <t>Membership</t>
  </si>
  <si>
    <t>Verdigris Valley</t>
  </si>
  <si>
    <t>Electric Bill</t>
  </si>
  <si>
    <t>Regulator Assessment Fee</t>
  </si>
  <si>
    <t>September 2021</t>
  </si>
  <si>
    <t>PIN POS PURCHASE / AMAZON.COM*2G65657A1AMAZO SEATTLE WA</t>
  </si>
  <si>
    <t>PIN POS PURCHASE / AMAZON.COM*2G0NG8601AMAZO SEATTLE WA</t>
  </si>
  <si>
    <t>PIN POS PURCHASE / AMAZON.COM*2G38C7AT1AMAZO SEATTLE WA</t>
  </si>
  <si>
    <t>PIN POS PURCHASE / AMAZON.COM*2G3K31TJ1AMAZO SEATTLE WA</t>
  </si>
  <si>
    <t>PIN POS PURCHASE / AMAZON.COM*2G58T73T0AMAZO SEATTLE WA</t>
  </si>
  <si>
    <t>PIN POS PURCHASE / CLAREMORE SINCL CLAREMORE OK 538972</t>
  </si>
  <si>
    <t>PIN POS PURCHASE / REASORS # 2429 E 15TH TULSA OK</t>
  </si>
  <si>
    <t>Deposit: DEPOSIT</t>
  </si>
  <si>
    <t>POS PURCHASE / CN SPIDER GALLE TAHLEQUAH OK 534705</t>
  </si>
  <si>
    <t>Basket class</t>
  </si>
  <si>
    <t>basket class</t>
  </si>
  <si>
    <t>Frames for Dorothy Sullivan Prints</t>
  </si>
  <si>
    <t>Frames for Dorothy Sullivan Prints, cheese grater and command strips</t>
  </si>
  <si>
    <t>Tab dividers for treasurers folder</t>
  </si>
  <si>
    <t>seed envelopes and silaca gel for seed storage</t>
  </si>
  <si>
    <t xml:space="preserve">3 ring binders </t>
  </si>
  <si>
    <t>COVID Funds</t>
  </si>
  <si>
    <t>October 2021</t>
  </si>
  <si>
    <t>POS PURCHASE / HOBBY LOBBY #25 OWASSO OK</t>
  </si>
  <si>
    <t>POINT OF SALE DEBIT / FACEBK 259QY7F7 Menlo Park CA</t>
  </si>
  <si>
    <t>Check #2870: CHECK</t>
  </si>
  <si>
    <t>November 2021</t>
  </si>
  <si>
    <t>POS PURCHASE / MAZZIO S 104 Q8 CLAREMORE OK</t>
  </si>
  <si>
    <t>POS PURCHASE / WILL ROGERS DOW CLAREMORE OK 0000</t>
  </si>
  <si>
    <t>POS PURCHASE / CRAZY CROW TRAD 9037862787 TX 0000</t>
  </si>
  <si>
    <t>POS PURCHASE / WM SUPERCENTER CLAREMORE OK</t>
  </si>
  <si>
    <t>POS PURCHASE / DOLLAR GENERAL CLAREMORE OK</t>
  </si>
  <si>
    <t>POS PURCHASE / SAMSCLUB #8263 TULSA OK</t>
  </si>
  <si>
    <t>CHECK PRINTING CHARGE / HARLAND CLARKE/CHK ORDERS</t>
  </si>
  <si>
    <t>POS PURCHASE / MICHAELS STORES TULSA OK</t>
  </si>
  <si>
    <t>POS PURCHASE / WAL-MART #0012 CLAREMORE OK</t>
  </si>
  <si>
    <t>POS PURCHASE / REASORS #4 CLAREMORE OK</t>
  </si>
  <si>
    <t>POINT OF SALE DEBIT / FACEBK ABRZZ877 Menlo Park CA</t>
  </si>
  <si>
    <t>leather for moc class</t>
  </si>
  <si>
    <t>Nov. Meeting</t>
  </si>
  <si>
    <t>Deposit: Cherokee Nation Donation</t>
  </si>
  <si>
    <t>Nov Meeting</t>
  </si>
  <si>
    <t>Moc Class</t>
  </si>
  <si>
    <t>Advertising</t>
  </si>
  <si>
    <t>See check reg. notes</t>
  </si>
  <si>
    <t>water hose and misc. garden supplies</t>
  </si>
  <si>
    <t>Ending Balance</t>
  </si>
  <si>
    <t>Food for July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</si>
</sst>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2E6F0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0" xfId="0" applyFont="1"/>
    <xf numFmtId="8" fontId="2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8" fontId="3" fillId="0" borderId="0" xfId="0" applyNumberFormat="1" applyFont="1"/>
    <xf numFmtId="8" fontId="0" fillId="0" borderId="1" xfId="0" applyNumberFormat="1" applyFont="1" applyBorder="1" applyAlignment="1">
      <alignment horizontal="right" wrapText="1"/>
    </xf>
    <xf numFmtId="8" fontId="0" fillId="0" borderId="0" xfId="0" applyNumberFormat="1" applyFont="1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8" fontId="1" fillId="0" borderId="0" xfId="0" applyNumberFormat="1" applyFont="1"/>
    <xf numFmtId="8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8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44" fontId="0" fillId="0" borderId="0" xfId="1" applyFont="1"/>
    <xf numFmtId="0" fontId="1" fillId="0" borderId="0" xfId="0" applyFont="1"/>
    <xf numFmtId="44" fontId="1" fillId="0" borderId="0" xfId="1" applyFont="1"/>
    <xf numFmtId="0" fontId="0" fillId="0" borderId="0" xfId="0" applyFont="1"/>
    <xf numFmtId="44" fontId="0" fillId="0" borderId="0" xfId="1" applyFont="1" applyBorder="1"/>
    <xf numFmtId="4" fontId="0" fillId="0" borderId="0" xfId="0" applyNumberFormat="1" applyBorder="1"/>
    <xf numFmtId="8" fontId="0" fillId="0" borderId="0" xfId="1" applyNumberFormat="1" applyFont="1" applyBorder="1"/>
    <xf numFmtId="0" fontId="0" fillId="0" borderId="0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4" fontId="0" fillId="0" borderId="0" xfId="1" applyFont="1" applyBorder="1" applyAlignment="1">
      <alignment wrapText="1"/>
    </xf>
    <xf numFmtId="8" fontId="4" fillId="0" borderId="0" xfId="1" applyNumberFormat="1" applyFont="1" applyBorder="1"/>
    <xf numFmtId="8" fontId="5" fillId="0" borderId="0" xfId="1" applyNumberFormat="1" applyFont="1" applyBorder="1"/>
    <xf numFmtId="0" fontId="0" fillId="0" borderId="5" xfId="0" applyBorder="1"/>
    <xf numFmtId="8" fontId="6" fillId="3" borderId="5" xfId="0" applyNumberFormat="1" applyFont="1" applyFill="1" applyBorder="1" applyAlignment="1">
      <alignment horizontal="right" vertical="center"/>
    </xf>
    <xf numFmtId="8" fontId="0" fillId="0" borderId="5" xfId="1" applyNumberFormat="1" applyFont="1" applyBorder="1"/>
    <xf numFmtId="44" fontId="0" fillId="0" borderId="5" xfId="1" applyFont="1" applyBorder="1"/>
    <xf numFmtId="8" fontId="0" fillId="0" borderId="0" xfId="0" applyNumberFormat="1" applyFont="1" applyBorder="1" applyAlignment="1">
      <alignment horizontal="right" wrapText="1"/>
    </xf>
    <xf numFmtId="44" fontId="4" fillId="0" borderId="0" xfId="1" applyFont="1" applyBorder="1" applyAlignment="1">
      <alignment wrapText="1"/>
    </xf>
    <xf numFmtId="8" fontId="4" fillId="0" borderId="5" xfId="1" applyNumberFormat="1" applyFont="1" applyBorder="1"/>
    <xf numFmtId="0" fontId="4" fillId="0" borderId="0" xfId="0" applyFont="1"/>
    <xf numFmtId="8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8" fontId="0" fillId="0" borderId="5" xfId="1" applyNumberFormat="1" applyFont="1" applyFill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44" fontId="4" fillId="0" borderId="0" xfId="1" applyFont="1"/>
    <xf numFmtId="4" fontId="0" fillId="0" borderId="0" xfId="0" applyNumberFormat="1" applyFont="1" applyBorder="1" applyAlignment="1">
      <alignment wrapText="1"/>
    </xf>
    <xf numFmtId="44" fontId="0" fillId="0" borderId="5" xfId="1" applyFont="1" applyFill="1" applyBorder="1"/>
    <xf numFmtId="0" fontId="0" fillId="0" borderId="5" xfId="0" applyFill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4" fontId="1" fillId="0" borderId="5" xfId="1" applyFont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3" sqref="C13"/>
    </sheetView>
  </sheetViews>
  <sheetFormatPr defaultRowHeight="14.5" x14ac:dyDescent="0.35"/>
  <cols>
    <col min="1" max="1" width="24.6328125" bestFit="1" customWidth="1"/>
    <col min="2" max="2" width="13.7265625" customWidth="1"/>
    <col min="3" max="3" width="30.54296875" customWidth="1"/>
    <col min="4" max="4" width="19.26953125" customWidth="1"/>
    <col min="6" max="6" width="23.81640625" bestFit="1" customWidth="1"/>
    <col min="7" max="7" width="31.36328125" bestFit="1" customWidth="1"/>
  </cols>
  <sheetData>
    <row r="1" spans="1:4" ht="15" thickBot="1" x14ac:dyDescent="0.4">
      <c r="A1" s="31" t="s">
        <v>0</v>
      </c>
      <c r="B1" s="32"/>
      <c r="C1" s="32"/>
      <c r="D1" s="33"/>
    </row>
    <row r="2" spans="1:4" ht="15" thickBot="1" x14ac:dyDescent="0.4">
      <c r="A2" s="34" t="s">
        <v>12</v>
      </c>
      <c r="B2" s="35"/>
      <c r="C2" s="35"/>
      <c r="D2" s="36"/>
    </row>
    <row r="3" spans="1:4" ht="15" thickBot="1" x14ac:dyDescent="0.4">
      <c r="A3" s="31" t="s">
        <v>7</v>
      </c>
      <c r="B3" s="32"/>
      <c r="C3" s="32"/>
      <c r="D3" s="33"/>
    </row>
    <row r="4" spans="1:4" ht="15" thickBot="1" x14ac:dyDescent="0.4">
      <c r="A4" s="2"/>
      <c r="B4" s="2"/>
      <c r="C4" s="2"/>
      <c r="D4" s="2"/>
    </row>
    <row r="5" spans="1:4" ht="15" thickBot="1" x14ac:dyDescent="0.4">
      <c r="A5" s="1" t="s">
        <v>1</v>
      </c>
      <c r="B5" s="2"/>
      <c r="C5" s="2"/>
      <c r="D5" s="4">
        <v>15853.75</v>
      </c>
    </row>
    <row r="6" spans="1:4" ht="15" thickBot="1" x14ac:dyDescent="0.4">
      <c r="A6" s="2"/>
      <c r="B6" s="2"/>
      <c r="C6" s="2"/>
      <c r="D6" s="2"/>
    </row>
    <row r="7" spans="1:4" ht="15" thickBot="1" x14ac:dyDescent="0.4">
      <c r="A7" s="2"/>
      <c r="B7" s="2" t="s">
        <v>2</v>
      </c>
      <c r="C7" s="2"/>
      <c r="D7" s="2"/>
    </row>
    <row r="8" spans="1:4" ht="15" thickBot="1" x14ac:dyDescent="0.4">
      <c r="A8" s="2"/>
      <c r="B8" s="2"/>
      <c r="C8" s="3" t="s">
        <v>8</v>
      </c>
      <c r="D8" s="4">
        <v>0.67</v>
      </c>
    </row>
    <row r="9" spans="1:4" ht="15" thickBot="1" x14ac:dyDescent="0.4">
      <c r="A9" s="2"/>
      <c r="B9" s="2"/>
      <c r="C9" s="3"/>
      <c r="D9" s="4"/>
    </row>
    <row r="10" spans="1:4" ht="15" thickBot="1" x14ac:dyDescent="0.4">
      <c r="A10" s="2"/>
      <c r="B10" s="6" t="s">
        <v>3</v>
      </c>
      <c r="C10" s="7"/>
      <c r="D10" s="9">
        <v>0.67</v>
      </c>
    </row>
    <row r="11" spans="1:4" ht="15" thickBot="1" x14ac:dyDescent="0.4">
      <c r="A11" s="2"/>
      <c r="B11" s="2"/>
      <c r="C11" s="2"/>
      <c r="D11" s="2"/>
    </row>
    <row r="12" spans="1:4" ht="15" thickBot="1" x14ac:dyDescent="0.4">
      <c r="A12" s="2"/>
      <c r="B12" s="1" t="s">
        <v>4</v>
      </c>
      <c r="C12" s="2"/>
      <c r="D12" s="2"/>
    </row>
    <row r="13" spans="1:4" ht="15" thickBot="1" x14ac:dyDescent="0.4">
      <c r="A13" s="2"/>
      <c r="B13" s="2"/>
      <c r="C13" s="5" t="s">
        <v>9</v>
      </c>
      <c r="D13" s="10">
        <v>-41.55</v>
      </c>
    </row>
    <row r="14" spans="1:4" ht="15" thickBot="1" x14ac:dyDescent="0.4">
      <c r="A14" s="2"/>
      <c r="B14" s="2"/>
      <c r="C14" s="5" t="s">
        <v>10</v>
      </c>
      <c r="D14" s="10">
        <v>-3</v>
      </c>
    </row>
    <row r="15" spans="1:4" ht="15" thickBot="1" x14ac:dyDescent="0.4">
      <c r="A15" s="2"/>
      <c r="B15" s="2"/>
      <c r="C15" s="5" t="s">
        <v>11</v>
      </c>
      <c r="D15" s="10">
        <v>-149.91</v>
      </c>
    </row>
    <row r="16" spans="1:4" ht="15" thickBot="1" x14ac:dyDescent="0.4">
      <c r="A16" s="2"/>
      <c r="B16" s="2"/>
      <c r="C16" s="5" t="s">
        <v>10</v>
      </c>
      <c r="D16" s="11">
        <v>-1.61</v>
      </c>
    </row>
    <row r="17" spans="1:4" ht="15" thickBot="1" x14ac:dyDescent="0.4">
      <c r="A17" s="2"/>
      <c r="B17" s="6" t="s">
        <v>5</v>
      </c>
      <c r="C17" s="7"/>
      <c r="D17" s="8">
        <f>SUM(D13:D16)</f>
        <v>-196.07</v>
      </c>
    </row>
    <row r="18" spans="1:4" ht="15" thickBot="1" x14ac:dyDescent="0.4">
      <c r="A18" s="2"/>
      <c r="B18" s="2"/>
      <c r="C18" s="2"/>
      <c r="D18" s="2"/>
    </row>
    <row r="19" spans="1:4" ht="15" thickBot="1" x14ac:dyDescent="0.4">
      <c r="A19" s="6" t="s">
        <v>6</v>
      </c>
      <c r="B19" s="7"/>
      <c r="C19" s="7"/>
      <c r="D19" s="9">
        <v>15658.35</v>
      </c>
    </row>
    <row r="20" spans="1:4" ht="15" thickBot="1" x14ac:dyDescent="0.4">
      <c r="A20" s="2"/>
      <c r="B20" s="2"/>
      <c r="C20" s="2"/>
      <c r="D20" s="2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C24" sqref="C24"/>
    </sheetView>
  </sheetViews>
  <sheetFormatPr defaultRowHeight="14.5" x14ac:dyDescent="0.35"/>
  <cols>
    <col min="1" max="1" width="61.453125" bestFit="1" customWidth="1"/>
    <col min="2" max="2" width="18.7265625" customWidth="1"/>
    <col min="3" max="3" width="11.08984375" bestFit="1" customWidth="1"/>
    <col min="4" max="4" width="11.1796875" bestFit="1" customWidth="1"/>
  </cols>
  <sheetData>
    <row r="2" spans="1:4" x14ac:dyDescent="0.35">
      <c r="A2" s="38" t="s">
        <v>121</v>
      </c>
      <c r="B2" s="38"/>
      <c r="C2" s="38"/>
      <c r="D2" s="38"/>
    </row>
    <row r="3" spans="1:4" x14ac:dyDescent="0.35">
      <c r="A3" s="37" t="s">
        <v>7</v>
      </c>
      <c r="B3" s="37"/>
      <c r="C3" s="37"/>
      <c r="D3" s="37"/>
    </row>
    <row r="4" spans="1:4" x14ac:dyDescent="0.35">
      <c r="A4" s="18"/>
      <c r="B4" s="18"/>
      <c r="C4" s="18"/>
      <c r="D4" s="18"/>
    </row>
    <row r="5" spans="1:4" x14ac:dyDescent="0.35">
      <c r="A5" s="19" t="s">
        <v>1</v>
      </c>
      <c r="B5" s="18"/>
      <c r="C5" s="18"/>
      <c r="D5" s="41">
        <v>85722.38</v>
      </c>
    </row>
    <row r="6" spans="1:4" x14ac:dyDescent="0.35">
      <c r="A6" s="18"/>
      <c r="B6" s="18"/>
      <c r="C6" s="18"/>
      <c r="D6" s="18"/>
    </row>
    <row r="7" spans="1:4" x14ac:dyDescent="0.35">
      <c r="A7" s="21" t="s">
        <v>73</v>
      </c>
      <c r="B7" s="18" t="s">
        <v>76</v>
      </c>
      <c r="C7" s="21" t="s">
        <v>77</v>
      </c>
      <c r="D7" s="21" t="s">
        <v>78</v>
      </c>
    </row>
    <row r="8" spans="1:4" x14ac:dyDescent="0.35">
      <c r="A8" s="46" t="s">
        <v>124</v>
      </c>
      <c r="B8" s="43"/>
      <c r="C8" s="54">
        <v>-3295</v>
      </c>
      <c r="D8" s="43"/>
    </row>
    <row r="9" spans="1:4" x14ac:dyDescent="0.35">
      <c r="A9" s="46" t="s">
        <v>22</v>
      </c>
      <c r="B9" s="43"/>
      <c r="C9" s="45">
        <v>-38</v>
      </c>
      <c r="D9" s="43"/>
    </row>
    <row r="10" spans="1:4" x14ac:dyDescent="0.35">
      <c r="A10" s="46" t="s">
        <v>123</v>
      </c>
      <c r="B10" s="43"/>
      <c r="C10" s="45">
        <v>-3</v>
      </c>
      <c r="D10" s="43"/>
    </row>
    <row r="11" spans="1:4" x14ac:dyDescent="0.35">
      <c r="A11" s="46" t="s">
        <v>17</v>
      </c>
      <c r="B11" s="43"/>
      <c r="C11" s="45">
        <v>-3</v>
      </c>
      <c r="D11" s="43"/>
    </row>
    <row r="12" spans="1:4" x14ac:dyDescent="0.35">
      <c r="A12" s="46" t="s">
        <v>109</v>
      </c>
      <c r="B12" s="43"/>
      <c r="C12" s="45">
        <v>-14.17</v>
      </c>
      <c r="D12" s="43"/>
    </row>
    <row r="13" spans="1:4" x14ac:dyDescent="0.35">
      <c r="A13" s="46" t="s">
        <v>16</v>
      </c>
      <c r="B13" s="43"/>
      <c r="C13" s="45">
        <v>-88.84</v>
      </c>
      <c r="D13" s="43"/>
    </row>
    <row r="14" spans="1:4" x14ac:dyDescent="0.35">
      <c r="A14" s="46" t="s">
        <v>122</v>
      </c>
      <c r="B14" s="43"/>
      <c r="C14" s="54">
        <v>-58.42</v>
      </c>
      <c r="D14" s="44"/>
    </row>
    <row r="15" spans="1:4" x14ac:dyDescent="0.35">
      <c r="A15" s="46" t="s">
        <v>14</v>
      </c>
      <c r="B15" s="43"/>
      <c r="C15" s="45">
        <v>-8.44</v>
      </c>
      <c r="D15" s="43"/>
    </row>
    <row r="16" spans="1:4" x14ac:dyDescent="0.35">
      <c r="A16" s="46" t="s">
        <v>15</v>
      </c>
      <c r="B16" s="43"/>
      <c r="C16" s="44"/>
      <c r="D16" s="46">
        <v>3.52</v>
      </c>
    </row>
    <row r="17" spans="1:4" x14ac:dyDescent="0.35">
      <c r="A17" s="21"/>
      <c r="B17" s="40"/>
      <c r="C17" s="29"/>
      <c r="D17" s="42">
        <f>SUM(D8:D16)</f>
        <v>3.52</v>
      </c>
    </row>
    <row r="18" spans="1:4" x14ac:dyDescent="0.35">
      <c r="A18" s="52" t="s">
        <v>75</v>
      </c>
      <c r="B18" s="52"/>
      <c r="C18" s="47">
        <f>SUM(C8:C15)</f>
        <v>-3508.8700000000003</v>
      </c>
      <c r="D18" s="48">
        <f>SUM(D17:D17)</f>
        <v>3.52</v>
      </c>
    </row>
    <row r="19" spans="1:4" x14ac:dyDescent="0.35">
      <c r="A19" s="56"/>
      <c r="B19" s="57"/>
      <c r="C19" s="21"/>
      <c r="D19" s="21"/>
    </row>
    <row r="20" spans="1:4" x14ac:dyDescent="0.35">
      <c r="A20" s="56" t="s">
        <v>6</v>
      </c>
      <c r="B20" s="57"/>
      <c r="C20" s="21"/>
      <c r="D20" s="27">
        <v>82217.03</v>
      </c>
    </row>
    <row r="21" spans="1:4" x14ac:dyDescent="0.35">
      <c r="A21" s="56"/>
      <c r="B21" s="56"/>
      <c r="C21" s="21"/>
      <c r="D21" s="21"/>
    </row>
  </sheetData>
  <mergeCells count="3">
    <mergeCell ref="A2:D2"/>
    <mergeCell ref="A3:D3"/>
    <mergeCell ref="A18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opLeftCell="A7" workbookViewId="0">
      <selection activeCell="A32" sqref="A32"/>
    </sheetView>
  </sheetViews>
  <sheetFormatPr defaultRowHeight="14.5" x14ac:dyDescent="0.35"/>
  <cols>
    <col min="1" max="1" width="61.453125" bestFit="1" customWidth="1"/>
    <col min="2" max="2" width="18.7265625" customWidth="1"/>
    <col min="3" max="3" width="11.08984375" bestFit="1" customWidth="1"/>
    <col min="4" max="4" width="11.1796875" bestFit="1" customWidth="1"/>
    <col min="5" max="5" width="11.08984375" bestFit="1" customWidth="1"/>
  </cols>
  <sheetData>
    <row r="2" spans="1:5" x14ac:dyDescent="0.35">
      <c r="A2" s="38" t="s">
        <v>125</v>
      </c>
      <c r="B2" s="38"/>
      <c r="C2" s="38"/>
      <c r="D2" s="38"/>
      <c r="E2" s="38"/>
    </row>
    <row r="3" spans="1:5" x14ac:dyDescent="0.35">
      <c r="A3" s="37" t="s">
        <v>7</v>
      </c>
      <c r="B3" s="37"/>
      <c r="C3" s="37"/>
      <c r="D3" s="37"/>
      <c r="E3" s="37"/>
    </row>
    <row r="4" spans="1:5" x14ac:dyDescent="0.35">
      <c r="A4" s="18"/>
      <c r="B4" s="18"/>
      <c r="C4" s="18"/>
      <c r="D4" s="18"/>
      <c r="E4" s="21"/>
    </row>
    <row r="5" spans="1:5" x14ac:dyDescent="0.35">
      <c r="A5" s="19" t="s">
        <v>1</v>
      </c>
      <c r="B5" s="18"/>
      <c r="C5" s="18"/>
      <c r="D5" s="27">
        <v>82217.03</v>
      </c>
    </row>
    <row r="6" spans="1:5" x14ac:dyDescent="0.35">
      <c r="A6" s="18"/>
      <c r="B6" s="18"/>
      <c r="C6" s="18"/>
      <c r="D6" s="18"/>
    </row>
    <row r="7" spans="1:5" x14ac:dyDescent="0.35">
      <c r="A7" s="21" t="s">
        <v>73</v>
      </c>
      <c r="B7" s="18" t="s">
        <v>76</v>
      </c>
      <c r="C7" s="21" t="s">
        <v>77</v>
      </c>
      <c r="D7" s="21" t="s">
        <v>78</v>
      </c>
      <c r="E7" s="30"/>
    </row>
    <row r="8" spans="1:5" x14ac:dyDescent="0.35">
      <c r="A8" s="46" t="s">
        <v>133</v>
      </c>
      <c r="B8" s="43" t="s">
        <v>141</v>
      </c>
      <c r="C8" s="49">
        <v>-53.1</v>
      </c>
      <c r="D8" s="43"/>
      <c r="E8" s="27"/>
    </row>
    <row r="9" spans="1:5" x14ac:dyDescent="0.35">
      <c r="A9" s="46" t="s">
        <v>134</v>
      </c>
      <c r="B9" s="43" t="s">
        <v>140</v>
      </c>
      <c r="C9" s="49">
        <v>-32.729999999999997</v>
      </c>
      <c r="D9" s="43"/>
      <c r="E9" s="27"/>
    </row>
    <row r="10" spans="1:5" x14ac:dyDescent="0.35">
      <c r="A10" s="46" t="s">
        <v>135</v>
      </c>
      <c r="B10" s="43" t="s">
        <v>140</v>
      </c>
      <c r="C10" s="49">
        <v>-16.45</v>
      </c>
      <c r="D10" s="43"/>
      <c r="E10" s="27"/>
    </row>
    <row r="11" spans="1:5" x14ac:dyDescent="0.35">
      <c r="A11" s="46" t="s">
        <v>136</v>
      </c>
      <c r="B11" s="43" t="s">
        <v>142</v>
      </c>
      <c r="C11" s="49">
        <v>-1</v>
      </c>
      <c r="D11" s="43"/>
      <c r="E11" s="27"/>
    </row>
    <row r="12" spans="1:5" x14ac:dyDescent="0.35">
      <c r="A12" s="46" t="s">
        <v>132</v>
      </c>
      <c r="B12" s="43"/>
      <c r="C12" s="49">
        <v>-20.3</v>
      </c>
      <c r="D12" s="43"/>
      <c r="E12" s="27"/>
    </row>
    <row r="13" spans="1:5" x14ac:dyDescent="0.35">
      <c r="A13" s="46" t="s">
        <v>131</v>
      </c>
      <c r="B13" s="43" t="s">
        <v>140</v>
      </c>
      <c r="C13" s="49">
        <v>-137.04</v>
      </c>
      <c r="D13" s="43"/>
      <c r="E13" s="27"/>
    </row>
    <row r="14" spans="1:5" x14ac:dyDescent="0.35">
      <c r="A14" s="46" t="s">
        <v>22</v>
      </c>
      <c r="B14" s="43"/>
      <c r="C14" s="49">
        <v>-33.46</v>
      </c>
      <c r="D14" s="43"/>
      <c r="E14" s="29"/>
    </row>
    <row r="15" spans="1:5" x14ac:dyDescent="0.35">
      <c r="A15" s="46" t="s">
        <v>129</v>
      </c>
      <c r="B15" s="43" t="s">
        <v>138</v>
      </c>
      <c r="C15" s="49">
        <v>-123.5</v>
      </c>
      <c r="D15" s="44"/>
      <c r="E15" s="27"/>
    </row>
    <row r="16" spans="1:5" x14ac:dyDescent="0.35">
      <c r="A16" s="46" t="s">
        <v>129</v>
      </c>
      <c r="B16" s="43" t="s">
        <v>138</v>
      </c>
      <c r="C16" s="49">
        <v>-109.83</v>
      </c>
      <c r="D16" s="43"/>
      <c r="E16" s="29"/>
    </row>
    <row r="17" spans="1:5" x14ac:dyDescent="0.35">
      <c r="A17" s="46" t="s">
        <v>130</v>
      </c>
      <c r="B17" s="43" t="s">
        <v>138</v>
      </c>
      <c r="C17" s="49">
        <v>-4.92</v>
      </c>
      <c r="D17" s="43"/>
      <c r="E17" s="27"/>
    </row>
    <row r="18" spans="1:5" x14ac:dyDescent="0.35">
      <c r="A18" s="46" t="s">
        <v>139</v>
      </c>
      <c r="B18" s="43"/>
      <c r="C18" s="49"/>
      <c r="D18" s="46">
        <v>2000</v>
      </c>
      <c r="E18" s="27"/>
    </row>
    <row r="19" spans="1:5" x14ac:dyDescent="0.35">
      <c r="A19" s="46" t="s">
        <v>128</v>
      </c>
      <c r="B19" s="43" t="s">
        <v>137</v>
      </c>
      <c r="C19" s="49">
        <v>-351.73</v>
      </c>
      <c r="D19" s="46"/>
      <c r="E19" s="29"/>
    </row>
    <row r="20" spans="1:5" x14ac:dyDescent="0.35">
      <c r="A20" s="46" t="s">
        <v>127</v>
      </c>
      <c r="B20" s="43" t="s">
        <v>143</v>
      </c>
      <c r="C20" s="49">
        <v>-30.8</v>
      </c>
      <c r="D20" s="46"/>
      <c r="E20" s="29"/>
    </row>
    <row r="21" spans="1:5" x14ac:dyDescent="0.35">
      <c r="A21" s="46" t="s">
        <v>126</v>
      </c>
      <c r="B21" s="43" t="s">
        <v>141</v>
      </c>
      <c r="C21" s="49">
        <v>-80.209999999999994</v>
      </c>
      <c r="D21" s="46"/>
      <c r="E21" s="29"/>
    </row>
    <row r="22" spans="1:5" x14ac:dyDescent="0.35">
      <c r="A22" s="46" t="s">
        <v>17</v>
      </c>
      <c r="B22" s="43"/>
      <c r="C22" s="49">
        <v>-3</v>
      </c>
      <c r="D22" s="46"/>
      <c r="E22" s="28"/>
    </row>
    <row r="23" spans="1:5" x14ac:dyDescent="0.35">
      <c r="A23" s="46" t="s">
        <v>16</v>
      </c>
      <c r="B23" s="43"/>
      <c r="C23" s="49">
        <v>-132.15</v>
      </c>
      <c r="D23" s="46"/>
      <c r="E23" s="28"/>
    </row>
    <row r="24" spans="1:5" x14ac:dyDescent="0.35">
      <c r="A24" s="46" t="s">
        <v>15</v>
      </c>
      <c r="B24" s="43"/>
      <c r="C24" s="49"/>
      <c r="D24" s="46">
        <v>3.41</v>
      </c>
      <c r="E24" s="28"/>
    </row>
    <row r="25" spans="1:5" x14ac:dyDescent="0.35">
      <c r="A25" s="46" t="s">
        <v>14</v>
      </c>
      <c r="B25" s="43"/>
      <c r="C25" s="49">
        <v>-8.18</v>
      </c>
      <c r="D25" s="46"/>
      <c r="E25" s="29"/>
    </row>
    <row r="26" spans="1:5" x14ac:dyDescent="0.35">
      <c r="C26" s="50"/>
    </row>
    <row r="27" spans="1:5" x14ac:dyDescent="0.35">
      <c r="A27" s="21"/>
      <c r="B27" s="40"/>
      <c r="C27" s="41"/>
      <c r="D27" s="42">
        <f>SUM(D8:D26)</f>
        <v>2003.41</v>
      </c>
      <c r="E27" s="28"/>
    </row>
    <row r="28" spans="1:5" x14ac:dyDescent="0.35">
      <c r="A28" s="39" t="s">
        <v>75</v>
      </c>
      <c r="B28" s="39"/>
      <c r="C28" s="51">
        <f>SUM(C8:C25)</f>
        <v>-1138.4000000000001</v>
      </c>
      <c r="D28" s="48">
        <f>SUM(D8:D25)</f>
        <v>2003.41</v>
      </c>
      <c r="E28" s="21"/>
    </row>
    <row r="29" spans="1:5" x14ac:dyDescent="0.35">
      <c r="B29" s="14"/>
    </row>
    <row r="30" spans="1:5" x14ac:dyDescent="0.35">
      <c r="A30" s="24" t="s">
        <v>6</v>
      </c>
      <c r="B30" s="14"/>
      <c r="D30" s="48">
        <v>83082.039999999994</v>
      </c>
    </row>
  </sheetData>
  <mergeCells count="3">
    <mergeCell ref="A2:E2"/>
    <mergeCell ref="A3:E3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22" sqref="D22"/>
    </sheetView>
  </sheetViews>
  <sheetFormatPr defaultRowHeight="14.5" x14ac:dyDescent="0.35"/>
  <cols>
    <col min="1" max="1" width="25.7265625" bestFit="1" customWidth="1"/>
    <col min="2" max="2" width="13.36328125" bestFit="1" customWidth="1"/>
    <col min="3" max="3" width="30.453125" customWidth="1"/>
    <col min="4" max="4" width="10.54296875" bestFit="1" customWidth="1"/>
    <col min="10" max="10" width="9.453125" bestFit="1" customWidth="1"/>
    <col min="11" max="11" width="60.1796875" bestFit="1" customWidth="1"/>
    <col min="12" max="12" width="9.453125" bestFit="1" customWidth="1"/>
    <col min="13" max="13" width="10.453125" bestFit="1" customWidth="1"/>
  </cols>
  <sheetData>
    <row r="1" spans="1:13" ht="15" thickBot="1" x14ac:dyDescent="0.4">
      <c r="A1" s="31" t="s">
        <v>0</v>
      </c>
      <c r="B1" s="32"/>
      <c r="C1" s="32"/>
      <c r="D1" s="33"/>
    </row>
    <row r="2" spans="1:13" ht="15" thickBot="1" x14ac:dyDescent="0.4">
      <c r="A2" s="34" t="s">
        <v>13</v>
      </c>
      <c r="B2" s="35"/>
      <c r="C2" s="35"/>
      <c r="D2" s="36"/>
    </row>
    <row r="3" spans="1:13" ht="15" thickBot="1" x14ac:dyDescent="0.4">
      <c r="A3" s="31" t="s">
        <v>7</v>
      </c>
      <c r="B3" s="32"/>
      <c r="C3" s="32"/>
      <c r="D3" s="33"/>
      <c r="J3" s="12">
        <v>44232</v>
      </c>
      <c r="K3" t="s">
        <v>21</v>
      </c>
      <c r="L3" s="13">
        <v>-100</v>
      </c>
      <c r="M3" s="13">
        <v>15524.1</v>
      </c>
    </row>
    <row r="4" spans="1:13" ht="15" thickBot="1" x14ac:dyDescent="0.4">
      <c r="A4" s="2"/>
      <c r="B4" s="2"/>
      <c r="C4" s="2"/>
      <c r="D4" s="2"/>
      <c r="J4" s="12">
        <v>44232</v>
      </c>
      <c r="K4" t="s">
        <v>22</v>
      </c>
      <c r="L4" s="13">
        <v>-34.25</v>
      </c>
      <c r="M4" s="13">
        <v>15624.1</v>
      </c>
    </row>
    <row r="5" spans="1:13" ht="15" thickBot="1" x14ac:dyDescent="0.4">
      <c r="A5" s="1" t="s">
        <v>1</v>
      </c>
      <c r="B5" s="2"/>
      <c r="C5" s="2"/>
      <c r="D5" s="4">
        <v>15658.35</v>
      </c>
      <c r="J5" s="12">
        <v>44245</v>
      </c>
      <c r="K5" t="s">
        <v>19</v>
      </c>
      <c r="L5" s="13">
        <v>-40.229999999999997</v>
      </c>
      <c r="M5" s="13">
        <v>19636.900000000001</v>
      </c>
    </row>
    <row r="6" spans="1:13" ht="15" thickBot="1" x14ac:dyDescent="0.4">
      <c r="A6" s="2"/>
      <c r="B6" s="2"/>
      <c r="C6" s="2"/>
      <c r="D6" s="2"/>
      <c r="J6" s="12">
        <v>44245</v>
      </c>
      <c r="K6" t="s">
        <v>20</v>
      </c>
      <c r="L6" s="13">
        <v>4153.03</v>
      </c>
      <c r="M6" s="13">
        <v>19677.13</v>
      </c>
    </row>
    <row r="7" spans="1:13" ht="15" thickBot="1" x14ac:dyDescent="0.4">
      <c r="A7" s="2"/>
      <c r="B7" s="2" t="s">
        <v>2</v>
      </c>
      <c r="C7" s="2"/>
      <c r="D7" s="2"/>
      <c r="J7" s="12">
        <v>44249</v>
      </c>
      <c r="K7" t="s">
        <v>17</v>
      </c>
      <c r="L7" s="13">
        <v>-3</v>
      </c>
      <c r="M7" s="13">
        <v>19671</v>
      </c>
    </row>
    <row r="8" spans="1:13" ht="44" thickBot="1" x14ac:dyDescent="0.4">
      <c r="A8" s="2"/>
      <c r="C8" s="14" t="s">
        <v>28</v>
      </c>
      <c r="D8" s="13">
        <v>4153.03</v>
      </c>
      <c r="J8" s="12">
        <v>44252</v>
      </c>
      <c r="K8" t="s">
        <v>16</v>
      </c>
      <c r="L8" s="13">
        <v>-205.09</v>
      </c>
      <c r="M8" s="13">
        <v>19465.91</v>
      </c>
    </row>
    <row r="9" spans="1:13" ht="15" thickBot="1" x14ac:dyDescent="0.4">
      <c r="A9" s="2"/>
      <c r="B9" s="6"/>
      <c r="C9" s="14" t="s">
        <v>25</v>
      </c>
      <c r="D9" s="13">
        <v>0.66</v>
      </c>
      <c r="J9" s="12"/>
      <c r="L9" s="13"/>
      <c r="M9" s="13"/>
    </row>
    <row r="10" spans="1:13" ht="15" thickBot="1" x14ac:dyDescent="0.4">
      <c r="A10" s="2"/>
      <c r="B10" s="2"/>
      <c r="C10" t="s">
        <v>27</v>
      </c>
      <c r="D10" s="13">
        <v>50</v>
      </c>
      <c r="J10" s="12">
        <v>44253</v>
      </c>
      <c r="K10" t="s">
        <v>14</v>
      </c>
      <c r="L10" s="13">
        <v>-1.58</v>
      </c>
      <c r="M10" s="13">
        <v>19464.990000000002</v>
      </c>
    </row>
    <row r="11" spans="1:13" ht="15" thickBot="1" x14ac:dyDescent="0.4">
      <c r="A11" s="2"/>
      <c r="B11" s="6" t="s">
        <v>3</v>
      </c>
      <c r="D11" s="15">
        <f>SUM(D8:D10)</f>
        <v>4203.6899999999996</v>
      </c>
      <c r="J11" s="12"/>
      <c r="L11" s="13"/>
      <c r="M11" s="13"/>
    </row>
    <row r="12" spans="1:13" ht="15" thickBot="1" x14ac:dyDescent="0.4">
      <c r="A12" s="2"/>
      <c r="B12" s="6"/>
      <c r="D12" s="13"/>
      <c r="J12" s="12"/>
      <c r="L12" s="13"/>
      <c r="M12" s="13"/>
    </row>
    <row r="13" spans="1:13" ht="15" thickBot="1" x14ac:dyDescent="0.4">
      <c r="A13" s="2"/>
      <c r="B13" s="1" t="s">
        <v>4</v>
      </c>
      <c r="C13" s="2"/>
      <c r="D13" s="2"/>
      <c r="J13" s="12">
        <v>44253</v>
      </c>
      <c r="K13" t="s">
        <v>15</v>
      </c>
      <c r="L13" s="13">
        <v>0.66</v>
      </c>
      <c r="M13" s="13">
        <v>19466.57</v>
      </c>
    </row>
    <row r="14" spans="1:13" ht="15" thickBot="1" x14ac:dyDescent="0.4">
      <c r="A14" s="2"/>
      <c r="B14" s="2"/>
      <c r="C14" s="5" t="s">
        <v>23</v>
      </c>
      <c r="D14" s="10">
        <v>-100</v>
      </c>
    </row>
    <row r="15" spans="1:13" ht="15" thickBot="1" x14ac:dyDescent="0.4">
      <c r="A15" s="2"/>
      <c r="B15" s="2"/>
      <c r="C15" t="s">
        <v>22</v>
      </c>
      <c r="D15" s="13">
        <v>-34.25</v>
      </c>
    </row>
    <row r="16" spans="1:13" ht="15" thickBot="1" x14ac:dyDescent="0.4">
      <c r="A16" s="2"/>
      <c r="B16" s="2"/>
      <c r="C16" t="s">
        <v>24</v>
      </c>
      <c r="D16" s="13">
        <v>-40.229999999999997</v>
      </c>
    </row>
    <row r="17" spans="1:4" ht="15" thickBot="1" x14ac:dyDescent="0.4">
      <c r="A17" s="2"/>
      <c r="B17" s="2"/>
      <c r="C17" t="s">
        <v>17</v>
      </c>
      <c r="D17" s="13">
        <v>-3</v>
      </c>
    </row>
    <row r="18" spans="1:4" ht="15" thickBot="1" x14ac:dyDescent="0.4">
      <c r="A18" s="2"/>
      <c r="B18" s="2"/>
      <c r="C18" t="s">
        <v>24</v>
      </c>
      <c r="D18" s="13">
        <v>-12.9</v>
      </c>
    </row>
    <row r="19" spans="1:4" ht="15" thickBot="1" x14ac:dyDescent="0.4">
      <c r="A19" s="2"/>
      <c r="B19" s="2"/>
      <c r="C19" t="s">
        <v>11</v>
      </c>
      <c r="D19" s="13">
        <v>-205.09</v>
      </c>
    </row>
    <row r="20" spans="1:4" ht="15" thickBot="1" x14ac:dyDescent="0.4">
      <c r="A20" s="2"/>
      <c r="B20" s="2"/>
      <c r="C20" t="s">
        <v>14</v>
      </c>
      <c r="D20" s="13">
        <v>-1.58</v>
      </c>
    </row>
    <row r="21" spans="1:4" ht="15" thickBot="1" x14ac:dyDescent="0.4">
      <c r="A21" s="2"/>
      <c r="B21" s="6" t="s">
        <v>5</v>
      </c>
      <c r="C21" s="7"/>
      <c r="D21" s="8">
        <f>SUM(D14:D20)</f>
        <v>-397.05</v>
      </c>
    </row>
    <row r="22" spans="1:4" ht="15" thickBot="1" x14ac:dyDescent="0.4">
      <c r="A22" s="2"/>
      <c r="B22" s="2"/>
      <c r="C22" s="2"/>
      <c r="D22" s="2"/>
    </row>
    <row r="23" spans="1:4" ht="15" thickBot="1" x14ac:dyDescent="0.4">
      <c r="A23" s="6" t="s">
        <v>6</v>
      </c>
      <c r="B23" s="7"/>
      <c r="C23" s="7"/>
      <c r="D23" s="9">
        <v>19464.990000000002</v>
      </c>
    </row>
    <row r="24" spans="1:4" ht="15" thickBot="1" x14ac:dyDescent="0.4">
      <c r="A24" s="2"/>
      <c r="B24" s="2"/>
      <c r="C24" s="2"/>
      <c r="D24" s="2"/>
    </row>
  </sheetData>
  <sortState ref="J3:M12">
    <sortCondition ref="J3"/>
  </sortState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5" sqref="D5"/>
    </sheetView>
  </sheetViews>
  <sheetFormatPr defaultRowHeight="14.5" x14ac:dyDescent="0.35"/>
  <cols>
    <col min="1" max="1" width="25.7265625" bestFit="1" customWidth="1"/>
    <col min="2" max="2" width="13.36328125" bestFit="1" customWidth="1"/>
    <col min="3" max="3" width="30.453125" customWidth="1"/>
    <col min="4" max="4" width="11.08984375" bestFit="1" customWidth="1"/>
    <col min="10" max="10" width="9.453125" bestFit="1" customWidth="1"/>
    <col min="11" max="11" width="60.1796875" bestFit="1" customWidth="1"/>
    <col min="12" max="12" width="9.453125" bestFit="1" customWidth="1"/>
    <col min="13" max="13" width="10.453125" bestFit="1" customWidth="1"/>
  </cols>
  <sheetData>
    <row r="1" spans="1:13" ht="15" thickBot="1" x14ac:dyDescent="0.4">
      <c r="A1" s="31" t="s">
        <v>0</v>
      </c>
      <c r="B1" s="32"/>
      <c r="C1" s="32"/>
      <c r="D1" s="33"/>
    </row>
    <row r="2" spans="1:13" ht="15" thickBot="1" x14ac:dyDescent="0.4">
      <c r="A2" s="34" t="s">
        <v>26</v>
      </c>
      <c r="B2" s="35"/>
      <c r="C2" s="35"/>
      <c r="D2" s="36"/>
    </row>
    <row r="3" spans="1:13" ht="15" thickBot="1" x14ac:dyDescent="0.4">
      <c r="A3" s="31" t="s">
        <v>7</v>
      </c>
      <c r="B3" s="32"/>
      <c r="C3" s="32"/>
      <c r="D3" s="33"/>
      <c r="J3" s="12">
        <v>44232</v>
      </c>
      <c r="K3" t="s">
        <v>21</v>
      </c>
      <c r="L3" s="13">
        <v>-100</v>
      </c>
      <c r="M3" s="13">
        <v>15524.1</v>
      </c>
    </row>
    <row r="4" spans="1:13" ht="15" thickBot="1" x14ac:dyDescent="0.4">
      <c r="A4" s="2"/>
      <c r="B4" s="2"/>
      <c r="C4" s="2"/>
      <c r="D4" s="2"/>
      <c r="J4" s="12">
        <v>44232</v>
      </c>
      <c r="K4" t="s">
        <v>22</v>
      </c>
      <c r="L4" s="13">
        <v>-34.25</v>
      </c>
      <c r="M4" s="13">
        <v>15624.1</v>
      </c>
    </row>
    <row r="5" spans="1:13" ht="15" thickBot="1" x14ac:dyDescent="0.4">
      <c r="A5" s="1" t="s">
        <v>1</v>
      </c>
      <c r="B5" s="2"/>
      <c r="C5" s="2"/>
      <c r="D5" s="4">
        <v>19464.990000000002</v>
      </c>
      <c r="J5" s="12">
        <v>44245</v>
      </c>
      <c r="K5" t="s">
        <v>19</v>
      </c>
      <c r="L5" s="13">
        <v>-40.229999999999997</v>
      </c>
      <c r="M5" s="13">
        <v>19636.900000000001</v>
      </c>
    </row>
    <row r="6" spans="1:13" ht="15" thickBot="1" x14ac:dyDescent="0.4">
      <c r="A6" s="2"/>
      <c r="B6" s="2"/>
      <c r="C6" s="2"/>
      <c r="D6" s="2"/>
      <c r="J6" s="12">
        <v>44245</v>
      </c>
      <c r="K6" t="s">
        <v>20</v>
      </c>
      <c r="L6" s="13">
        <v>4153.03</v>
      </c>
      <c r="M6" s="13">
        <v>19677.13</v>
      </c>
    </row>
    <row r="7" spans="1:13" ht="15" thickBot="1" x14ac:dyDescent="0.4">
      <c r="A7" s="2"/>
      <c r="B7" s="2" t="s">
        <v>2</v>
      </c>
      <c r="C7" s="2"/>
      <c r="D7" s="2"/>
      <c r="J7" s="12">
        <v>44249</v>
      </c>
      <c r="K7" t="s">
        <v>17</v>
      </c>
      <c r="L7" s="13">
        <v>-3</v>
      </c>
      <c r="M7" s="13">
        <v>19671</v>
      </c>
    </row>
    <row r="8" spans="1:13" ht="44" thickBot="1" x14ac:dyDescent="0.4">
      <c r="A8" s="2"/>
      <c r="B8" s="2"/>
      <c r="C8" s="17" t="s">
        <v>31</v>
      </c>
      <c r="D8" s="16">
        <v>19380.14</v>
      </c>
      <c r="J8" s="12">
        <v>44249</v>
      </c>
      <c r="K8" t="s">
        <v>18</v>
      </c>
      <c r="L8" s="13">
        <v>-12.9</v>
      </c>
      <c r="M8" s="13">
        <v>19674</v>
      </c>
    </row>
    <row r="9" spans="1:13" ht="15" thickBot="1" x14ac:dyDescent="0.4">
      <c r="A9" s="2"/>
      <c r="B9" s="2"/>
      <c r="C9" s="5" t="s">
        <v>29</v>
      </c>
      <c r="D9" s="16">
        <v>500</v>
      </c>
      <c r="J9" s="12"/>
      <c r="L9" s="13"/>
      <c r="M9" s="13"/>
    </row>
    <row r="10" spans="1:13" ht="15" thickBot="1" x14ac:dyDescent="0.4">
      <c r="A10" s="2"/>
      <c r="C10" s="14" t="s">
        <v>30</v>
      </c>
      <c r="D10" s="4">
        <v>150</v>
      </c>
      <c r="J10" s="12"/>
      <c r="L10" s="13"/>
      <c r="M10" s="13"/>
    </row>
    <row r="11" spans="1:13" ht="15" thickBot="1" x14ac:dyDescent="0.4">
      <c r="A11" s="2"/>
      <c r="B11" s="6"/>
      <c r="C11" s="14" t="s">
        <v>32</v>
      </c>
      <c r="D11" s="13">
        <v>0.88</v>
      </c>
      <c r="J11" s="12"/>
      <c r="L11" s="13"/>
      <c r="M11" s="13"/>
    </row>
    <row r="12" spans="1:13" ht="15" thickBot="1" x14ac:dyDescent="0.4">
      <c r="A12" s="2"/>
      <c r="B12" s="6" t="s">
        <v>3</v>
      </c>
      <c r="D12" s="15">
        <f>SUM(D8:D11)</f>
        <v>20031.02</v>
      </c>
      <c r="J12" s="12"/>
      <c r="L12" s="13"/>
      <c r="M12" s="13"/>
    </row>
    <row r="13" spans="1:13" ht="15" thickBot="1" x14ac:dyDescent="0.4">
      <c r="A13" s="2"/>
      <c r="B13" s="6"/>
      <c r="D13" s="13"/>
      <c r="J13" s="12"/>
      <c r="L13" s="13"/>
      <c r="M13" s="13"/>
    </row>
    <row r="14" spans="1:13" ht="15" thickBot="1" x14ac:dyDescent="0.4">
      <c r="A14" s="2"/>
      <c r="B14" s="1" t="s">
        <v>4</v>
      </c>
      <c r="C14" s="2" t="s">
        <v>33</v>
      </c>
      <c r="D14" s="10">
        <v>-32.520000000000003</v>
      </c>
      <c r="J14" s="12"/>
      <c r="L14" s="13"/>
      <c r="M14" s="13"/>
    </row>
    <row r="15" spans="1:13" ht="15" thickBot="1" x14ac:dyDescent="0.4">
      <c r="A15" s="2"/>
      <c r="B15" s="2"/>
      <c r="C15" s="5" t="s">
        <v>38</v>
      </c>
      <c r="D15" s="10">
        <v>-19637</v>
      </c>
    </row>
    <row r="16" spans="1:13" ht="15" thickBot="1" x14ac:dyDescent="0.4">
      <c r="A16" s="2"/>
      <c r="B16" s="2"/>
      <c r="C16" t="s">
        <v>34</v>
      </c>
      <c r="D16" s="13">
        <v>-26.47</v>
      </c>
    </row>
    <row r="17" spans="1:4" ht="15" thickBot="1" x14ac:dyDescent="0.4">
      <c r="A17" s="2"/>
      <c r="B17" s="2"/>
      <c r="C17" t="s">
        <v>35</v>
      </c>
      <c r="D17" s="13">
        <v>-3</v>
      </c>
    </row>
    <row r="18" spans="1:4" ht="15" thickBot="1" x14ac:dyDescent="0.4">
      <c r="A18" s="2"/>
      <c r="B18" s="2"/>
      <c r="C18" t="s">
        <v>11</v>
      </c>
      <c r="D18" s="13">
        <v>-239.42</v>
      </c>
    </row>
    <row r="19" spans="1:4" ht="15" thickBot="1" x14ac:dyDescent="0.4">
      <c r="A19" s="2"/>
      <c r="B19" s="2"/>
      <c r="C19" t="s">
        <v>36</v>
      </c>
      <c r="D19" s="13">
        <v>-2.12</v>
      </c>
    </row>
    <row r="20" spans="1:4" ht="15" thickBot="1" x14ac:dyDescent="0.4">
      <c r="A20" s="2"/>
      <c r="B20" s="2"/>
      <c r="C20" t="s">
        <v>37</v>
      </c>
      <c r="D20" s="13">
        <v>-160</v>
      </c>
    </row>
    <row r="21" spans="1:4" ht="15" thickBot="1" x14ac:dyDescent="0.4">
      <c r="A21" s="2"/>
      <c r="B21" s="6" t="s">
        <v>5</v>
      </c>
      <c r="C21" s="7"/>
      <c r="D21" s="8">
        <f>SUM(D14:D20)</f>
        <v>-20100.53</v>
      </c>
    </row>
    <row r="22" spans="1:4" ht="15" thickBot="1" x14ac:dyDescent="0.4">
      <c r="A22" s="2"/>
      <c r="B22" s="2"/>
      <c r="C22" s="2"/>
      <c r="D22" s="2"/>
    </row>
    <row r="23" spans="1:4" ht="15" thickBot="1" x14ac:dyDescent="0.4">
      <c r="A23" s="6" t="s">
        <v>6</v>
      </c>
      <c r="B23" s="7"/>
      <c r="C23" s="7"/>
      <c r="D23" s="9">
        <v>19395.48</v>
      </c>
    </row>
    <row r="24" spans="1:4" ht="15" thickBot="1" x14ac:dyDescent="0.4">
      <c r="A24" s="2"/>
      <c r="B24" s="2"/>
      <c r="C24" s="2"/>
      <c r="D24" s="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20" sqref="D20"/>
    </sheetView>
  </sheetViews>
  <sheetFormatPr defaultRowHeight="14.5" x14ac:dyDescent="0.35"/>
  <cols>
    <col min="1" max="1" width="25.7265625" bestFit="1" customWidth="1"/>
    <col min="2" max="2" width="13.36328125" bestFit="1" customWidth="1"/>
    <col min="3" max="3" width="30.453125" customWidth="1"/>
    <col min="4" max="4" width="11.08984375" bestFit="1" customWidth="1"/>
    <col min="10" max="10" width="9.453125" bestFit="1" customWidth="1"/>
    <col min="11" max="11" width="60.1796875" bestFit="1" customWidth="1"/>
    <col min="12" max="12" width="9.453125" bestFit="1" customWidth="1"/>
    <col min="13" max="13" width="10.453125" bestFit="1" customWidth="1"/>
  </cols>
  <sheetData>
    <row r="1" spans="1:13" ht="15" thickBot="1" x14ac:dyDescent="0.4">
      <c r="A1" s="31" t="s">
        <v>0</v>
      </c>
      <c r="B1" s="32"/>
      <c r="C1" s="32"/>
      <c r="D1" s="33"/>
    </row>
    <row r="2" spans="1:13" ht="15" thickBot="1" x14ac:dyDescent="0.4">
      <c r="A2" s="34" t="s">
        <v>39</v>
      </c>
      <c r="B2" s="35"/>
      <c r="C2" s="35"/>
      <c r="D2" s="36"/>
    </row>
    <row r="3" spans="1:13" ht="15" thickBot="1" x14ac:dyDescent="0.4">
      <c r="A3" s="31" t="s">
        <v>7</v>
      </c>
      <c r="B3" s="32"/>
      <c r="C3" s="32"/>
      <c r="D3" s="33"/>
      <c r="J3" s="12"/>
      <c r="L3" s="13"/>
      <c r="M3" s="13"/>
    </row>
    <row r="4" spans="1:13" ht="15" thickBot="1" x14ac:dyDescent="0.4">
      <c r="A4" s="2"/>
      <c r="B4" s="2"/>
      <c r="C4" s="2"/>
      <c r="D4" s="2"/>
      <c r="J4" s="12"/>
      <c r="L4" s="13"/>
      <c r="M4" s="13"/>
    </row>
    <row r="5" spans="1:13" ht="15" thickBot="1" x14ac:dyDescent="0.4">
      <c r="A5" s="1" t="s">
        <v>1</v>
      </c>
      <c r="B5" s="2"/>
      <c r="C5" s="2"/>
      <c r="D5" s="4">
        <v>19395.48</v>
      </c>
      <c r="J5" s="12"/>
      <c r="L5" s="13"/>
      <c r="M5" s="13"/>
    </row>
    <row r="6" spans="1:13" ht="15" thickBot="1" x14ac:dyDescent="0.4">
      <c r="A6" s="2"/>
      <c r="B6" s="2"/>
      <c r="C6" s="2"/>
      <c r="D6" s="2"/>
      <c r="J6" s="12"/>
      <c r="L6" s="13"/>
      <c r="M6" s="13"/>
    </row>
    <row r="7" spans="1:13" ht="15" thickBot="1" x14ac:dyDescent="0.4">
      <c r="A7" s="2"/>
      <c r="B7" s="2" t="s">
        <v>2</v>
      </c>
      <c r="C7" s="2"/>
      <c r="D7" s="2"/>
      <c r="J7" s="12"/>
      <c r="L7" s="13"/>
      <c r="M7" s="13"/>
    </row>
    <row r="8" spans="1:13" ht="15" thickBot="1" x14ac:dyDescent="0.4">
      <c r="A8" s="2"/>
      <c r="B8" s="2"/>
      <c r="C8" s="17" t="s">
        <v>40</v>
      </c>
      <c r="D8" s="16">
        <v>2000</v>
      </c>
      <c r="J8" s="12"/>
      <c r="L8" s="13"/>
      <c r="M8" s="13"/>
    </row>
    <row r="9" spans="1:13" ht="15" thickBot="1" x14ac:dyDescent="0.4">
      <c r="A9" s="2"/>
      <c r="B9" s="2"/>
      <c r="C9" s="5" t="s">
        <v>41</v>
      </c>
      <c r="D9" s="16">
        <v>0.8</v>
      </c>
      <c r="J9" s="12"/>
      <c r="L9" s="13"/>
      <c r="M9" s="13"/>
    </row>
    <row r="10" spans="1:13" ht="15" thickBot="1" x14ac:dyDescent="0.4">
      <c r="A10" s="2"/>
      <c r="B10" s="6" t="s">
        <v>3</v>
      </c>
      <c r="D10" s="15">
        <f>SUM(D8:D9)</f>
        <v>2000.8</v>
      </c>
      <c r="J10" s="12"/>
      <c r="L10" s="13"/>
      <c r="M10" s="13"/>
    </row>
    <row r="11" spans="1:13" ht="15" thickBot="1" x14ac:dyDescent="0.4">
      <c r="A11" s="2"/>
      <c r="B11" s="6"/>
      <c r="D11" s="13"/>
      <c r="J11" s="12"/>
      <c r="L11" s="13"/>
      <c r="M11" s="13"/>
    </row>
    <row r="12" spans="1:13" ht="15" thickBot="1" x14ac:dyDescent="0.4">
      <c r="A12" s="2"/>
      <c r="B12" s="1" t="s">
        <v>4</v>
      </c>
      <c r="C12" s="2"/>
      <c r="D12" s="10"/>
      <c r="J12" s="12"/>
      <c r="L12" s="13"/>
      <c r="M12" s="13"/>
    </row>
    <row r="13" spans="1:13" ht="15" thickBot="1" x14ac:dyDescent="0.4">
      <c r="A13" s="2"/>
      <c r="B13" s="2"/>
      <c r="C13" s="5" t="s">
        <v>33</v>
      </c>
      <c r="D13" s="10">
        <v>32.51</v>
      </c>
    </row>
    <row r="14" spans="1:13" ht="15" thickBot="1" x14ac:dyDescent="0.4">
      <c r="A14" s="2"/>
      <c r="B14" s="2"/>
      <c r="C14" t="s">
        <v>42</v>
      </c>
      <c r="D14" s="13">
        <v>3</v>
      </c>
    </row>
    <row r="15" spans="1:13" ht="15" thickBot="1" x14ac:dyDescent="0.4">
      <c r="A15" s="2"/>
      <c r="B15" s="2"/>
      <c r="C15" t="s">
        <v>11</v>
      </c>
      <c r="D15" s="13">
        <v>71.430000000000007</v>
      </c>
    </row>
    <row r="16" spans="1:13" ht="15" thickBot="1" x14ac:dyDescent="0.4">
      <c r="A16" s="2"/>
      <c r="B16" s="2"/>
      <c r="C16" t="s">
        <v>43</v>
      </c>
      <c r="D16" s="13">
        <v>1.93</v>
      </c>
    </row>
    <row r="17" spans="1:4" ht="15" thickBot="1" x14ac:dyDescent="0.4">
      <c r="A17" s="2"/>
      <c r="B17" s="2"/>
      <c r="C17" t="s">
        <v>44</v>
      </c>
      <c r="D17" s="13">
        <v>118</v>
      </c>
    </row>
    <row r="18" spans="1:4" ht="15" thickBot="1" x14ac:dyDescent="0.4">
      <c r="A18" s="2"/>
      <c r="B18" s="6" t="s">
        <v>5</v>
      </c>
      <c r="C18" s="7"/>
      <c r="D18" s="8">
        <f>SUM(D12:D17)</f>
        <v>226.87</v>
      </c>
    </row>
    <row r="19" spans="1:4" ht="15" thickBot="1" x14ac:dyDescent="0.4">
      <c r="A19" s="2"/>
      <c r="B19" s="2"/>
      <c r="C19" s="2"/>
      <c r="D19" s="2"/>
    </row>
    <row r="20" spans="1:4" ht="15" thickBot="1" x14ac:dyDescent="0.4">
      <c r="A20" s="6" t="s">
        <v>6</v>
      </c>
      <c r="B20" s="7"/>
      <c r="C20" s="7"/>
      <c r="D20" s="9">
        <v>21169.41</v>
      </c>
    </row>
    <row r="21" spans="1:4" ht="15" thickBot="1" x14ac:dyDescent="0.4">
      <c r="A21" s="2"/>
      <c r="B21" s="2"/>
      <c r="C21" s="2"/>
      <c r="D21" s="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5" sqref="D5"/>
    </sheetView>
  </sheetViews>
  <sheetFormatPr defaultRowHeight="14.5" x14ac:dyDescent="0.35"/>
  <cols>
    <col min="1" max="1" width="25.7265625" bestFit="1" customWidth="1"/>
    <col min="2" max="2" width="13.36328125" bestFit="1" customWidth="1"/>
    <col min="3" max="3" width="30.453125" customWidth="1"/>
    <col min="4" max="4" width="11.08984375" bestFit="1" customWidth="1"/>
    <col min="10" max="10" width="9.453125" bestFit="1" customWidth="1"/>
    <col min="11" max="11" width="60.1796875" bestFit="1" customWidth="1"/>
    <col min="12" max="12" width="9.453125" bestFit="1" customWidth="1"/>
    <col min="13" max="13" width="10.453125" bestFit="1" customWidth="1"/>
  </cols>
  <sheetData>
    <row r="1" spans="1:13" ht="15" thickBot="1" x14ac:dyDescent="0.4">
      <c r="A1" s="31" t="s">
        <v>0</v>
      </c>
      <c r="B1" s="32"/>
      <c r="C1" s="32"/>
      <c r="D1" s="33"/>
    </row>
    <row r="2" spans="1:13" ht="15" thickBot="1" x14ac:dyDescent="0.4">
      <c r="A2" s="34" t="s">
        <v>45</v>
      </c>
      <c r="B2" s="35"/>
      <c r="C2" s="35"/>
      <c r="D2" s="36"/>
    </row>
    <row r="3" spans="1:13" ht="15" thickBot="1" x14ac:dyDescent="0.4">
      <c r="A3" s="31" t="s">
        <v>7</v>
      </c>
      <c r="B3" s="32"/>
      <c r="C3" s="32"/>
      <c r="D3" s="33"/>
      <c r="J3" s="12"/>
      <c r="L3" s="13"/>
      <c r="M3" s="13"/>
    </row>
    <row r="4" spans="1:13" ht="15" thickBot="1" x14ac:dyDescent="0.4">
      <c r="A4" s="2"/>
      <c r="B4" s="2"/>
      <c r="C4" s="2"/>
      <c r="D4" s="2"/>
      <c r="J4" s="12"/>
      <c r="L4" s="13"/>
      <c r="M4" s="13"/>
    </row>
    <row r="5" spans="1:13" ht="15" thickBot="1" x14ac:dyDescent="0.4">
      <c r="A5" s="1" t="s">
        <v>1</v>
      </c>
      <c r="B5" s="2"/>
      <c r="C5" s="2"/>
      <c r="D5" s="4">
        <v>21169.41</v>
      </c>
      <c r="J5" s="12"/>
      <c r="L5" s="13"/>
      <c r="M5" s="13"/>
    </row>
    <row r="6" spans="1:13" ht="15" thickBot="1" x14ac:dyDescent="0.4">
      <c r="A6" s="2"/>
      <c r="B6" s="2"/>
      <c r="C6" s="2"/>
      <c r="D6" s="2"/>
      <c r="J6" s="12"/>
      <c r="L6" s="13"/>
      <c r="M6" s="13"/>
    </row>
    <row r="7" spans="1:13" ht="15" thickBot="1" x14ac:dyDescent="0.4">
      <c r="A7" s="2"/>
      <c r="B7" s="2" t="s">
        <v>2</v>
      </c>
      <c r="C7" s="2"/>
      <c r="D7" s="2"/>
      <c r="J7" s="12"/>
      <c r="L7" s="13"/>
      <c r="M7" s="13"/>
    </row>
    <row r="8" spans="1:13" ht="15" thickBot="1" x14ac:dyDescent="0.4">
      <c r="A8" s="2"/>
      <c r="B8" s="2"/>
      <c r="C8" s="17" t="s">
        <v>41</v>
      </c>
      <c r="D8" s="16">
        <v>0.9</v>
      </c>
      <c r="J8" s="12"/>
      <c r="L8" s="13"/>
      <c r="M8" s="13"/>
    </row>
    <row r="9" spans="1:13" ht="15" thickBot="1" x14ac:dyDescent="0.4">
      <c r="A9" s="2"/>
      <c r="B9" s="2"/>
      <c r="C9" s="5"/>
      <c r="D9" s="16"/>
      <c r="J9" s="12"/>
      <c r="L9" s="13"/>
      <c r="M9" s="13"/>
    </row>
    <row r="10" spans="1:13" ht="15" thickBot="1" x14ac:dyDescent="0.4">
      <c r="A10" s="2"/>
      <c r="B10" s="6" t="s">
        <v>3</v>
      </c>
      <c r="D10" s="15">
        <f>SUM(D8:D9)</f>
        <v>0.9</v>
      </c>
      <c r="J10" s="12"/>
      <c r="L10" s="13"/>
      <c r="M10" s="13"/>
    </row>
    <row r="11" spans="1:13" ht="15" thickBot="1" x14ac:dyDescent="0.4">
      <c r="A11" s="2"/>
      <c r="B11" s="6"/>
      <c r="D11" s="13"/>
      <c r="J11" s="12"/>
      <c r="L11" s="13"/>
      <c r="M11" s="13"/>
    </row>
    <row r="12" spans="1:13" ht="15" thickBot="1" x14ac:dyDescent="0.4">
      <c r="A12" s="2"/>
      <c r="B12" s="1" t="s">
        <v>4</v>
      </c>
      <c r="C12" s="2"/>
      <c r="D12" s="10"/>
      <c r="J12" s="12"/>
      <c r="L12" s="13"/>
      <c r="M12" s="13"/>
    </row>
    <row r="13" spans="1:13" ht="15" thickBot="1" x14ac:dyDescent="0.4">
      <c r="A13" s="2"/>
      <c r="B13" s="2"/>
      <c r="C13" s="5" t="s">
        <v>46</v>
      </c>
      <c r="D13" s="10">
        <v>15.16</v>
      </c>
    </row>
    <row r="14" spans="1:13" ht="15" thickBot="1" x14ac:dyDescent="0.4">
      <c r="A14" s="2"/>
      <c r="B14" s="2"/>
      <c r="C14" t="s">
        <v>33</v>
      </c>
      <c r="D14" s="13">
        <v>34.46</v>
      </c>
    </row>
    <row r="15" spans="1:13" ht="15" thickBot="1" x14ac:dyDescent="0.4">
      <c r="A15" s="2"/>
      <c r="B15" s="2"/>
      <c r="C15" t="s">
        <v>47</v>
      </c>
      <c r="D15" s="13">
        <v>3</v>
      </c>
    </row>
    <row r="16" spans="1:13" ht="15" thickBot="1" x14ac:dyDescent="0.4">
      <c r="A16" s="2"/>
      <c r="B16" s="2"/>
      <c r="C16" t="s">
        <v>48</v>
      </c>
      <c r="D16" s="13">
        <v>58.52</v>
      </c>
    </row>
    <row r="17" spans="1:4" ht="15" thickBot="1" x14ac:dyDescent="0.4">
      <c r="A17" s="2"/>
      <c r="B17" s="2"/>
      <c r="C17" t="s">
        <v>49</v>
      </c>
      <c r="D17" s="13">
        <v>2.15</v>
      </c>
    </row>
    <row r="18" spans="1:4" ht="15" thickBot="1" x14ac:dyDescent="0.4">
      <c r="A18" s="2"/>
      <c r="B18" s="6" t="s">
        <v>5</v>
      </c>
      <c r="C18" s="7"/>
      <c r="D18" s="8">
        <f>SUM(D12:D17)</f>
        <v>113.29000000000002</v>
      </c>
    </row>
    <row r="19" spans="1:4" ht="15" thickBot="1" x14ac:dyDescent="0.4">
      <c r="A19" s="2"/>
      <c r="B19" s="2"/>
      <c r="C19" s="2"/>
      <c r="D19" s="2"/>
    </row>
    <row r="20" spans="1:4" ht="15" thickBot="1" x14ac:dyDescent="0.4">
      <c r="A20" s="6" t="s">
        <v>6</v>
      </c>
      <c r="B20" s="7"/>
      <c r="C20" s="7"/>
      <c r="D20" s="9">
        <f>SUM(D5+D10-D18)</f>
        <v>21057.02</v>
      </c>
    </row>
    <row r="21" spans="1:4" ht="15" thickBot="1" x14ac:dyDescent="0.4">
      <c r="A21" s="2"/>
      <c r="B21" s="2"/>
      <c r="C21" s="2"/>
      <c r="D21" s="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15" sqref="C15"/>
    </sheetView>
  </sheetViews>
  <sheetFormatPr defaultRowHeight="14.5" x14ac:dyDescent="0.35"/>
  <cols>
    <col min="1" max="1" width="25.7265625" bestFit="1" customWidth="1"/>
    <col min="2" max="2" width="13.36328125" bestFit="1" customWidth="1"/>
    <col min="3" max="3" width="30.453125" customWidth="1"/>
    <col min="4" max="4" width="11.08984375" bestFit="1" customWidth="1"/>
    <col min="10" max="10" width="9.453125" bestFit="1" customWidth="1"/>
    <col min="11" max="11" width="60.1796875" bestFit="1" customWidth="1"/>
    <col min="12" max="12" width="9.453125" bestFit="1" customWidth="1"/>
    <col min="13" max="13" width="10.453125" bestFit="1" customWidth="1"/>
  </cols>
  <sheetData>
    <row r="1" spans="1:13" ht="15" thickBot="1" x14ac:dyDescent="0.4">
      <c r="A1" s="31" t="s">
        <v>0</v>
      </c>
      <c r="B1" s="32"/>
      <c r="C1" s="32"/>
      <c r="D1" s="33"/>
    </row>
    <row r="2" spans="1:13" ht="15" thickBot="1" x14ac:dyDescent="0.4">
      <c r="A2" s="34" t="s">
        <v>50</v>
      </c>
      <c r="B2" s="35"/>
      <c r="C2" s="35"/>
      <c r="D2" s="36"/>
    </row>
    <row r="3" spans="1:13" ht="15" thickBot="1" x14ac:dyDescent="0.4">
      <c r="A3" s="31" t="s">
        <v>7</v>
      </c>
      <c r="B3" s="32"/>
      <c r="C3" s="32"/>
      <c r="D3" s="33"/>
      <c r="J3" s="12"/>
      <c r="L3" s="13"/>
      <c r="M3" s="13"/>
    </row>
    <row r="4" spans="1:13" ht="15" thickBot="1" x14ac:dyDescent="0.4">
      <c r="A4" s="2"/>
      <c r="B4" s="2"/>
      <c r="C4" s="2"/>
      <c r="D4" s="2"/>
      <c r="J4" s="12"/>
      <c r="L4" s="13"/>
      <c r="M4" s="13"/>
    </row>
    <row r="5" spans="1:13" ht="15" thickBot="1" x14ac:dyDescent="0.4">
      <c r="A5" s="1" t="s">
        <v>1</v>
      </c>
      <c r="B5" s="2"/>
      <c r="C5" s="2"/>
      <c r="D5" s="4">
        <v>21057.02</v>
      </c>
      <c r="J5" s="12"/>
      <c r="L5" s="13"/>
      <c r="M5" s="13"/>
    </row>
    <row r="6" spans="1:13" ht="15" thickBot="1" x14ac:dyDescent="0.4">
      <c r="A6" s="2"/>
      <c r="B6" s="2"/>
      <c r="C6" s="2"/>
      <c r="D6" s="2"/>
      <c r="J6" s="12"/>
      <c r="L6" s="13"/>
      <c r="M6" s="13"/>
    </row>
    <row r="7" spans="1:13" ht="15" thickBot="1" x14ac:dyDescent="0.4">
      <c r="A7" s="2"/>
      <c r="B7" s="2" t="s">
        <v>2</v>
      </c>
      <c r="C7" s="2"/>
      <c r="D7" s="2"/>
      <c r="J7" s="12"/>
      <c r="L7" s="13"/>
      <c r="M7" s="13"/>
    </row>
    <row r="8" spans="1:13" ht="15" thickBot="1" x14ac:dyDescent="0.4">
      <c r="A8" s="2"/>
      <c r="B8" s="2"/>
      <c r="C8" s="17" t="s">
        <v>41</v>
      </c>
      <c r="D8" s="16">
        <v>0.86</v>
      </c>
      <c r="J8" s="12"/>
      <c r="L8" s="13"/>
      <c r="M8" s="13"/>
    </row>
    <row r="9" spans="1:13" ht="15" thickBot="1" x14ac:dyDescent="0.4">
      <c r="A9" s="2"/>
      <c r="B9" s="2"/>
      <c r="C9" s="5"/>
      <c r="D9" s="16"/>
      <c r="J9" s="12"/>
      <c r="L9" s="13"/>
      <c r="M9" s="13"/>
    </row>
    <row r="10" spans="1:13" ht="15" thickBot="1" x14ac:dyDescent="0.4">
      <c r="A10" s="2"/>
      <c r="B10" s="6" t="s">
        <v>3</v>
      </c>
      <c r="D10" s="15">
        <f>SUM(D8:D9)</f>
        <v>0.86</v>
      </c>
      <c r="J10" s="12"/>
      <c r="L10" s="13"/>
      <c r="M10" s="13"/>
    </row>
    <row r="11" spans="1:13" ht="15" thickBot="1" x14ac:dyDescent="0.4">
      <c r="A11" s="2"/>
      <c r="B11" s="6"/>
      <c r="D11" s="13"/>
      <c r="J11" s="12"/>
      <c r="L11" s="13"/>
      <c r="M11" s="13"/>
    </row>
    <row r="12" spans="1:13" ht="15" thickBot="1" x14ac:dyDescent="0.4">
      <c r="A12" s="2"/>
      <c r="B12" s="1" t="s">
        <v>4</v>
      </c>
      <c r="C12" s="2"/>
      <c r="D12" s="10"/>
      <c r="J12" s="12"/>
      <c r="L12" s="13"/>
      <c r="M12" s="13"/>
    </row>
    <row r="13" spans="1:13" ht="15" thickBot="1" x14ac:dyDescent="0.4">
      <c r="A13" s="2"/>
      <c r="B13" s="2"/>
      <c r="C13" s="5" t="s">
        <v>51</v>
      </c>
      <c r="D13" s="10">
        <v>42.88</v>
      </c>
    </row>
    <row r="14" spans="1:13" ht="15" thickBot="1" x14ac:dyDescent="0.4">
      <c r="A14" s="2"/>
      <c r="B14" s="2"/>
      <c r="C14" t="s">
        <v>51</v>
      </c>
      <c r="D14" s="13">
        <v>10</v>
      </c>
    </row>
    <row r="15" spans="1:13" ht="15" thickBot="1" x14ac:dyDescent="0.4">
      <c r="A15" s="2"/>
      <c r="B15" s="2"/>
      <c r="C15" s="66" t="s">
        <v>52</v>
      </c>
      <c r="D15" s="13">
        <v>225.88</v>
      </c>
    </row>
    <row r="16" spans="1:13" ht="15" thickBot="1" x14ac:dyDescent="0.4">
      <c r="A16" s="2"/>
      <c r="B16" s="2"/>
      <c r="C16" t="s">
        <v>33</v>
      </c>
      <c r="D16" s="13">
        <v>40.28</v>
      </c>
    </row>
    <row r="17" spans="1:4" ht="15" thickBot="1" x14ac:dyDescent="0.4">
      <c r="A17" s="2"/>
      <c r="B17" s="2"/>
      <c r="C17" t="s">
        <v>47</v>
      </c>
      <c r="D17" s="13">
        <v>3</v>
      </c>
    </row>
    <row r="18" spans="1:4" ht="15" thickBot="1" x14ac:dyDescent="0.4">
      <c r="A18" s="2"/>
      <c r="B18" s="2"/>
      <c r="C18" t="s">
        <v>48</v>
      </c>
      <c r="D18" s="13">
        <v>50.84</v>
      </c>
    </row>
    <row r="19" spans="1:4" ht="15" thickBot="1" x14ac:dyDescent="0.4">
      <c r="A19" s="2"/>
      <c r="B19" s="2"/>
      <c r="C19" t="s">
        <v>43</v>
      </c>
      <c r="D19" s="13">
        <v>2.06</v>
      </c>
    </row>
    <row r="20" spans="1:4" ht="15" thickBot="1" x14ac:dyDescent="0.4">
      <c r="A20" s="2"/>
      <c r="B20" s="6" t="s">
        <v>5</v>
      </c>
      <c r="C20" s="7"/>
      <c r="D20" s="8">
        <f>SUM(D12:D19)</f>
        <v>374.94</v>
      </c>
    </row>
    <row r="21" spans="1:4" ht="15" thickBot="1" x14ac:dyDescent="0.4">
      <c r="A21" s="2"/>
      <c r="B21" s="2"/>
      <c r="C21" s="2"/>
      <c r="D21" s="2"/>
    </row>
    <row r="22" spans="1:4" ht="15" thickBot="1" x14ac:dyDescent="0.4">
      <c r="A22" s="6" t="s">
        <v>6</v>
      </c>
      <c r="B22" s="7"/>
      <c r="C22" s="7"/>
      <c r="D22" s="9">
        <f>SUM(D5+D10-D20)</f>
        <v>20682.940000000002</v>
      </c>
    </row>
    <row r="23" spans="1:4" ht="15" thickBot="1" x14ac:dyDescent="0.4">
      <c r="A23" s="2"/>
      <c r="B23" s="2"/>
      <c r="C23" s="2"/>
      <c r="D23" s="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workbookViewId="0">
      <selection activeCell="B13" sqref="B13"/>
    </sheetView>
  </sheetViews>
  <sheetFormatPr defaultRowHeight="14.5" x14ac:dyDescent="0.35"/>
  <cols>
    <col min="1" max="1" width="30.08984375" customWidth="1"/>
    <col min="2" max="2" width="26.36328125" customWidth="1"/>
    <col min="3" max="3" width="13.1796875" customWidth="1"/>
    <col min="4" max="4" width="11.08984375" bestFit="1" customWidth="1"/>
    <col min="9" max="9" width="9.453125" bestFit="1" customWidth="1"/>
    <col min="10" max="10" width="60.1796875" bestFit="1" customWidth="1"/>
    <col min="11" max="11" width="9.453125" bestFit="1" customWidth="1"/>
    <col min="12" max="12" width="10.453125" bestFit="1" customWidth="1"/>
  </cols>
  <sheetData>
    <row r="1" spans="1:12" x14ac:dyDescent="0.35">
      <c r="A1" s="37" t="s">
        <v>0</v>
      </c>
      <c r="B1" s="37"/>
      <c r="C1" s="37"/>
      <c r="D1" s="37"/>
    </row>
    <row r="2" spans="1:12" x14ac:dyDescent="0.35">
      <c r="A2" s="38" t="s">
        <v>53</v>
      </c>
      <c r="B2" s="38"/>
      <c r="C2" s="38"/>
      <c r="D2" s="38"/>
    </row>
    <row r="3" spans="1:12" x14ac:dyDescent="0.35">
      <c r="A3" s="37" t="s">
        <v>7</v>
      </c>
      <c r="B3" s="37"/>
      <c r="C3" s="37"/>
      <c r="D3" s="37"/>
      <c r="I3" s="12"/>
      <c r="K3" s="13"/>
      <c r="L3" s="13"/>
    </row>
    <row r="4" spans="1:12" x14ac:dyDescent="0.35">
      <c r="A4" s="18"/>
      <c r="B4" s="18"/>
      <c r="C4" s="18"/>
      <c r="D4" s="18"/>
      <c r="I4" s="12"/>
      <c r="K4" s="13"/>
      <c r="L4" s="13"/>
    </row>
    <row r="5" spans="1:12" x14ac:dyDescent="0.35">
      <c r="A5" s="19" t="s">
        <v>1</v>
      </c>
      <c r="B5" s="18"/>
      <c r="C5" s="18"/>
      <c r="D5" s="20">
        <v>20682.939999999999</v>
      </c>
      <c r="I5" s="12"/>
      <c r="K5" s="13"/>
      <c r="L5" s="13"/>
    </row>
    <row r="6" spans="1:12" x14ac:dyDescent="0.35">
      <c r="A6" s="18"/>
      <c r="B6" s="18"/>
      <c r="C6" s="18"/>
      <c r="D6" s="18"/>
      <c r="I6" s="12"/>
      <c r="K6" s="13"/>
      <c r="L6" s="13"/>
    </row>
    <row r="7" spans="1:12" x14ac:dyDescent="0.35">
      <c r="A7" t="s">
        <v>73</v>
      </c>
      <c r="B7" t="s">
        <v>76</v>
      </c>
      <c r="C7" t="s">
        <v>77</v>
      </c>
      <c r="D7" t="s">
        <v>78</v>
      </c>
      <c r="I7" s="12"/>
      <c r="K7" s="13"/>
      <c r="L7" s="13"/>
    </row>
    <row r="8" spans="1:12" x14ac:dyDescent="0.35">
      <c r="A8" s="43" t="s">
        <v>22</v>
      </c>
      <c r="B8" s="46"/>
      <c r="C8" s="45">
        <v>-49.31</v>
      </c>
      <c r="D8" s="46"/>
      <c r="I8" s="12"/>
      <c r="K8" s="13"/>
      <c r="L8" s="13"/>
    </row>
    <row r="9" spans="1:12" x14ac:dyDescent="0.35">
      <c r="A9" s="43" t="s">
        <v>54</v>
      </c>
      <c r="B9" s="46" t="s">
        <v>55</v>
      </c>
      <c r="C9" s="45">
        <v>-14.8</v>
      </c>
      <c r="D9" s="46"/>
      <c r="I9" s="12"/>
      <c r="K9" s="13"/>
      <c r="L9" s="13"/>
    </row>
    <row r="10" spans="1:12" x14ac:dyDescent="0.35">
      <c r="A10" s="43" t="s">
        <v>56</v>
      </c>
      <c r="B10" s="46" t="s">
        <v>57</v>
      </c>
      <c r="C10" s="45">
        <v>-2</v>
      </c>
      <c r="D10" s="46"/>
      <c r="I10" s="12"/>
      <c r="K10" s="13"/>
      <c r="L10" s="13"/>
    </row>
    <row r="11" spans="1:12" x14ac:dyDescent="0.35">
      <c r="A11" s="43" t="s">
        <v>56</v>
      </c>
      <c r="B11" s="46" t="s">
        <v>57</v>
      </c>
      <c r="C11" s="45">
        <v>-2</v>
      </c>
      <c r="D11" s="46"/>
    </row>
    <row r="12" spans="1:12" x14ac:dyDescent="0.35">
      <c r="A12" s="43" t="s">
        <v>79</v>
      </c>
      <c r="B12" s="46" t="s">
        <v>146</v>
      </c>
      <c r="C12" s="45">
        <v>-212.57</v>
      </c>
      <c r="D12" s="46"/>
    </row>
    <row r="13" spans="1:12" x14ac:dyDescent="0.35">
      <c r="A13" s="43" t="s">
        <v>58</v>
      </c>
      <c r="B13" s="46" t="s">
        <v>59</v>
      </c>
      <c r="C13" s="45">
        <v>-163.98</v>
      </c>
      <c r="D13" s="46"/>
    </row>
    <row r="14" spans="1:12" x14ac:dyDescent="0.35">
      <c r="A14" s="43" t="s">
        <v>60</v>
      </c>
      <c r="B14" s="46" t="s">
        <v>61</v>
      </c>
      <c r="C14" s="45">
        <v>-112.58</v>
      </c>
      <c r="D14" s="46"/>
    </row>
    <row r="15" spans="1:12" x14ac:dyDescent="0.35">
      <c r="A15" s="43" t="s">
        <v>60</v>
      </c>
      <c r="B15" s="46" t="s">
        <v>62</v>
      </c>
      <c r="C15" s="45">
        <v>-31.01</v>
      </c>
      <c r="D15" s="46"/>
    </row>
    <row r="16" spans="1:12" x14ac:dyDescent="0.35">
      <c r="A16" s="43" t="s">
        <v>58</v>
      </c>
      <c r="B16" s="46" t="s">
        <v>63</v>
      </c>
      <c r="C16" s="45">
        <v>-20.76</v>
      </c>
      <c r="D16" s="46"/>
    </row>
    <row r="17" spans="1:4" x14ac:dyDescent="0.35">
      <c r="A17" s="43" t="s">
        <v>56</v>
      </c>
      <c r="B17" s="46" t="s">
        <v>57</v>
      </c>
      <c r="C17" s="45">
        <v>-3</v>
      </c>
      <c r="D17" s="46"/>
    </row>
    <row r="18" spans="1:4" x14ac:dyDescent="0.35">
      <c r="A18" s="43" t="s">
        <v>56</v>
      </c>
      <c r="B18" s="46" t="s">
        <v>57</v>
      </c>
      <c r="C18" s="45">
        <v>-2</v>
      </c>
      <c r="D18" s="46"/>
    </row>
    <row r="19" spans="1:4" x14ac:dyDescent="0.35">
      <c r="A19" s="43" t="s">
        <v>58</v>
      </c>
      <c r="B19" s="46" t="s">
        <v>64</v>
      </c>
      <c r="C19" s="45">
        <v>-80</v>
      </c>
      <c r="D19" s="46"/>
    </row>
    <row r="20" spans="1:4" x14ac:dyDescent="0.35">
      <c r="A20" s="43" t="s">
        <v>65</v>
      </c>
      <c r="B20" s="46" t="s">
        <v>66</v>
      </c>
      <c r="C20" s="45">
        <v>-136.88</v>
      </c>
      <c r="D20" s="46"/>
    </row>
    <row r="21" spans="1:4" x14ac:dyDescent="0.35">
      <c r="A21" s="43" t="s">
        <v>67</v>
      </c>
      <c r="B21" s="46" t="s">
        <v>68</v>
      </c>
      <c r="C21" s="45">
        <v>-3</v>
      </c>
      <c r="D21" s="46"/>
    </row>
    <row r="22" spans="1:4" x14ac:dyDescent="0.35">
      <c r="A22" s="43" t="s">
        <v>69</v>
      </c>
      <c r="B22" s="46" t="s">
        <v>70</v>
      </c>
      <c r="C22" s="45">
        <v>-86.49</v>
      </c>
      <c r="D22" s="46"/>
    </row>
    <row r="23" spans="1:4" x14ac:dyDescent="0.35">
      <c r="A23" s="43" t="s">
        <v>71</v>
      </c>
      <c r="B23" s="46" t="s">
        <v>72</v>
      </c>
      <c r="C23" s="45">
        <v>-94.98</v>
      </c>
      <c r="D23" s="46"/>
    </row>
    <row r="24" spans="1:4" x14ac:dyDescent="0.35">
      <c r="A24" s="43" t="s">
        <v>14</v>
      </c>
      <c r="B24" s="46"/>
      <c r="C24" s="45">
        <v>-2.0499999999999998</v>
      </c>
      <c r="D24" s="46"/>
    </row>
    <row r="25" spans="1:4" x14ac:dyDescent="0.35">
      <c r="A25" s="55" t="s">
        <v>15</v>
      </c>
      <c r="B25" s="65"/>
      <c r="C25" s="65"/>
      <c r="D25" s="46">
        <v>0.86</v>
      </c>
    </row>
    <row r="26" spans="1:4" x14ac:dyDescent="0.35">
      <c r="A26" s="26"/>
      <c r="B26" s="25"/>
      <c r="C26" s="25"/>
      <c r="D26" s="23"/>
    </row>
    <row r="27" spans="1:4" x14ac:dyDescent="0.35">
      <c r="A27" s="63" t="s">
        <v>75</v>
      </c>
      <c r="B27" s="64"/>
      <c r="C27" s="47">
        <f>SUM(C8:C25)</f>
        <v>-1017.41</v>
      </c>
      <c r="D27" s="40">
        <f>SUM(D8:D25)</f>
        <v>0.86</v>
      </c>
    </row>
    <row r="28" spans="1:4" x14ac:dyDescent="0.35">
      <c r="A28" s="22"/>
      <c r="B28" s="57"/>
      <c r="C28" s="47"/>
      <c r="D28" s="20"/>
    </row>
    <row r="29" spans="1:4" x14ac:dyDescent="0.35">
      <c r="A29" s="57" t="s">
        <v>145</v>
      </c>
      <c r="B29" s="57"/>
      <c r="C29" s="23">
        <v>19666.39</v>
      </c>
      <c r="D29" s="57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defaultRowHeight="14.5" x14ac:dyDescent="0.35"/>
  <cols>
    <col min="1" max="1" width="26.90625" bestFit="1" customWidth="1"/>
    <col min="2" max="2" width="48.6328125" bestFit="1" customWidth="1"/>
    <col min="3" max="3" width="10.1796875" bestFit="1" customWidth="1"/>
    <col min="4" max="5" width="11.08984375" bestFit="1" customWidth="1"/>
  </cols>
  <sheetData>
    <row r="1" spans="1:5" x14ac:dyDescent="0.35">
      <c r="A1" s="37" t="s">
        <v>0</v>
      </c>
      <c r="B1" s="37"/>
      <c r="C1" s="37"/>
      <c r="D1" s="37"/>
      <c r="E1" s="37"/>
    </row>
    <row r="2" spans="1:5" x14ac:dyDescent="0.35">
      <c r="A2" s="38" t="s">
        <v>80</v>
      </c>
      <c r="B2" s="38"/>
      <c r="C2" s="38"/>
      <c r="D2" s="38"/>
      <c r="E2" s="38"/>
    </row>
    <row r="3" spans="1:5" x14ac:dyDescent="0.35">
      <c r="A3" s="37" t="s">
        <v>7</v>
      </c>
      <c r="B3" s="37"/>
      <c r="C3" s="37"/>
      <c r="D3" s="37"/>
      <c r="E3" s="37"/>
    </row>
    <row r="4" spans="1:5" x14ac:dyDescent="0.35">
      <c r="A4" s="18"/>
      <c r="B4" s="18"/>
      <c r="C4" s="18"/>
      <c r="D4" s="18"/>
      <c r="E4" s="21"/>
    </row>
    <row r="5" spans="1:5" x14ac:dyDescent="0.35">
      <c r="A5" s="19" t="s">
        <v>1</v>
      </c>
      <c r="B5" s="18"/>
      <c r="C5" s="18"/>
      <c r="D5" s="59">
        <v>19666.39</v>
      </c>
    </row>
    <row r="6" spans="1:5" x14ac:dyDescent="0.35">
      <c r="A6" s="18"/>
      <c r="B6" s="18"/>
      <c r="C6" s="18"/>
      <c r="D6" s="18"/>
      <c r="E6" s="21"/>
    </row>
    <row r="7" spans="1:5" x14ac:dyDescent="0.35">
      <c r="A7" s="21" t="s">
        <v>73</v>
      </c>
      <c r="B7" s="21" t="s">
        <v>76</v>
      </c>
      <c r="C7" s="21" t="s">
        <v>77</v>
      </c>
      <c r="D7" s="21" t="s">
        <v>78</v>
      </c>
      <c r="E7" s="21"/>
    </row>
    <row r="8" spans="1:5" x14ac:dyDescent="0.35">
      <c r="A8" s="43" t="s">
        <v>71</v>
      </c>
      <c r="B8" s="46" t="s">
        <v>81</v>
      </c>
      <c r="C8" s="61"/>
      <c r="D8" s="54">
        <v>94.98</v>
      </c>
      <c r="E8" s="28"/>
    </row>
    <row r="9" spans="1:5" x14ac:dyDescent="0.35">
      <c r="A9" s="43" t="s">
        <v>56</v>
      </c>
      <c r="B9" s="46" t="s">
        <v>82</v>
      </c>
      <c r="C9" s="54">
        <v>-1</v>
      </c>
      <c r="D9" s="61"/>
      <c r="E9" s="28"/>
    </row>
    <row r="10" spans="1:5" x14ac:dyDescent="0.35">
      <c r="A10" s="43" t="s">
        <v>71</v>
      </c>
      <c r="B10" s="46" t="s">
        <v>83</v>
      </c>
      <c r="C10" s="54">
        <v>-60.98</v>
      </c>
      <c r="D10" s="61"/>
      <c r="E10" s="28"/>
    </row>
    <row r="11" spans="1:5" x14ac:dyDescent="0.35">
      <c r="A11" s="43" t="s">
        <v>71</v>
      </c>
      <c r="B11" s="46" t="s">
        <v>74</v>
      </c>
      <c r="C11" s="45">
        <v>-94.98</v>
      </c>
      <c r="D11" s="46"/>
      <c r="E11" s="28"/>
    </row>
    <row r="12" spans="1:5" x14ac:dyDescent="0.35">
      <c r="A12" s="43" t="s">
        <v>95</v>
      </c>
      <c r="B12" s="46" t="s">
        <v>84</v>
      </c>
      <c r="C12" s="45">
        <v>-206.7</v>
      </c>
      <c r="D12" s="46"/>
      <c r="E12" s="28"/>
    </row>
    <row r="13" spans="1:5" x14ac:dyDescent="0.35">
      <c r="A13" s="43" t="s">
        <v>54</v>
      </c>
      <c r="B13" s="46" t="s">
        <v>55</v>
      </c>
      <c r="C13" s="45">
        <v>-13.32</v>
      </c>
      <c r="D13" s="46"/>
      <c r="E13" s="28"/>
    </row>
    <row r="14" spans="1:5" x14ac:dyDescent="0.35">
      <c r="A14" s="43" t="s">
        <v>85</v>
      </c>
      <c r="B14" s="46" t="s">
        <v>86</v>
      </c>
      <c r="C14" s="45">
        <v>-20.8</v>
      </c>
      <c r="D14" s="46"/>
      <c r="E14" s="28"/>
    </row>
    <row r="15" spans="1:5" x14ac:dyDescent="0.35">
      <c r="A15" s="43" t="s">
        <v>87</v>
      </c>
      <c r="B15" s="46" t="s">
        <v>88</v>
      </c>
      <c r="C15" s="45">
        <v>-1310.6400000000001</v>
      </c>
      <c r="D15" s="46"/>
      <c r="E15" s="28"/>
    </row>
    <row r="16" spans="1:5" x14ac:dyDescent="0.35">
      <c r="A16" s="43" t="s">
        <v>89</v>
      </c>
      <c r="B16" s="46" t="s">
        <v>33</v>
      </c>
      <c r="C16" s="45">
        <v>-45.22</v>
      </c>
      <c r="D16" s="46"/>
      <c r="E16" s="28"/>
    </row>
    <row r="17" spans="1:5" x14ac:dyDescent="0.35">
      <c r="A17" s="43" t="s">
        <v>71</v>
      </c>
      <c r="B17" s="46" t="s">
        <v>90</v>
      </c>
      <c r="C17" s="45">
        <v>-23.97</v>
      </c>
      <c r="D17" s="46"/>
      <c r="E17" s="28"/>
    </row>
    <row r="18" spans="1:5" x14ac:dyDescent="0.35">
      <c r="A18" s="43" t="s">
        <v>34</v>
      </c>
      <c r="B18" s="46" t="s">
        <v>144</v>
      </c>
      <c r="C18" s="45">
        <v>-126.19</v>
      </c>
      <c r="D18" s="46"/>
      <c r="E18" s="28"/>
    </row>
    <row r="19" spans="1:5" x14ac:dyDescent="0.35">
      <c r="A19" s="43" t="s">
        <v>91</v>
      </c>
      <c r="B19" s="46" t="s">
        <v>92</v>
      </c>
      <c r="C19" s="45">
        <v>-136.69</v>
      </c>
      <c r="D19" s="45"/>
      <c r="E19" s="28"/>
    </row>
    <row r="20" spans="1:5" x14ac:dyDescent="0.35">
      <c r="A20" s="43" t="s">
        <v>96</v>
      </c>
      <c r="B20" s="46" t="s">
        <v>93</v>
      </c>
      <c r="C20" s="45">
        <v>-211.86</v>
      </c>
      <c r="D20" s="45"/>
      <c r="E20" s="28"/>
    </row>
    <row r="21" spans="1:5" x14ac:dyDescent="0.35">
      <c r="A21" s="43" t="s">
        <v>97</v>
      </c>
      <c r="B21" s="46" t="s">
        <v>94</v>
      </c>
      <c r="C21" s="45">
        <v>-148</v>
      </c>
      <c r="D21" s="45"/>
      <c r="E21" s="28"/>
    </row>
    <row r="22" spans="1:5" x14ac:dyDescent="0.35">
      <c r="A22" s="43"/>
      <c r="B22" s="46" t="s">
        <v>99</v>
      </c>
      <c r="C22" s="45"/>
      <c r="D22" s="45">
        <v>25</v>
      </c>
      <c r="E22" s="28"/>
    </row>
    <row r="23" spans="1:5" x14ac:dyDescent="0.35">
      <c r="A23" s="62" t="s">
        <v>54</v>
      </c>
      <c r="B23" s="46" t="s">
        <v>55</v>
      </c>
      <c r="C23" s="45"/>
      <c r="D23" s="45">
        <v>17</v>
      </c>
      <c r="E23" s="28"/>
    </row>
    <row r="24" spans="1:5" x14ac:dyDescent="0.35">
      <c r="A24" s="62" t="s">
        <v>100</v>
      </c>
      <c r="B24" s="46" t="s">
        <v>101</v>
      </c>
      <c r="C24" s="45">
        <v>-109.09</v>
      </c>
      <c r="D24" s="45"/>
      <c r="E24" s="28"/>
    </row>
    <row r="25" spans="1:5" x14ac:dyDescent="0.35">
      <c r="A25" s="62" t="s">
        <v>42</v>
      </c>
      <c r="B25" s="46" t="s">
        <v>10</v>
      </c>
      <c r="C25" s="45">
        <v>-3</v>
      </c>
      <c r="D25" s="45"/>
      <c r="E25" s="28"/>
    </row>
    <row r="26" spans="1:5" x14ac:dyDescent="0.35">
      <c r="A26" s="43" t="s">
        <v>98</v>
      </c>
      <c r="B26" s="46" t="s">
        <v>82</v>
      </c>
      <c r="C26" s="45">
        <v>-137</v>
      </c>
      <c r="D26" s="46"/>
      <c r="E26" s="28"/>
    </row>
    <row r="27" spans="1:5" x14ac:dyDescent="0.35">
      <c r="A27" s="43" t="s">
        <v>32</v>
      </c>
      <c r="B27" s="46"/>
      <c r="C27" s="45">
        <v>-17</v>
      </c>
      <c r="D27" s="46">
        <v>0.74</v>
      </c>
      <c r="E27" s="28"/>
    </row>
    <row r="28" spans="1:5" x14ac:dyDescent="0.35">
      <c r="A28" s="43" t="s">
        <v>102</v>
      </c>
      <c r="B28" s="46" t="s">
        <v>10</v>
      </c>
      <c r="C28" s="45">
        <v>-1.79</v>
      </c>
      <c r="D28" s="45"/>
      <c r="E28" s="28"/>
    </row>
    <row r="29" spans="1:5" x14ac:dyDescent="0.35">
      <c r="A29" s="21"/>
      <c r="B29" s="27"/>
      <c r="C29" s="29"/>
      <c r="D29" s="29"/>
      <c r="E29" s="28"/>
    </row>
    <row r="30" spans="1:5" x14ac:dyDescent="0.35">
      <c r="A30" s="52" t="s">
        <v>75</v>
      </c>
      <c r="B30" s="52"/>
      <c r="C30" s="47">
        <f>SUM(C8:C28)</f>
        <v>-2668.2300000000005</v>
      </c>
      <c r="D30" s="60">
        <f>SUM(D8:D28)</f>
        <v>137.72000000000003</v>
      </c>
      <c r="E30" s="21"/>
    </row>
    <row r="31" spans="1:5" x14ac:dyDescent="0.35">
      <c r="A31" s="26"/>
      <c r="B31" s="26"/>
      <c r="C31" s="26"/>
      <c r="D31" s="26"/>
    </row>
    <row r="32" spans="1:5" x14ac:dyDescent="0.35">
      <c r="A32" s="26" t="s">
        <v>6</v>
      </c>
      <c r="B32" s="26"/>
      <c r="C32" s="26"/>
      <c r="D32" s="60">
        <v>17118.88</v>
      </c>
    </row>
  </sheetData>
  <mergeCells count="4">
    <mergeCell ref="A30:B30"/>
    <mergeCell ref="A1:E1"/>
    <mergeCell ref="A3:E3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defaultRowHeight="14.5" x14ac:dyDescent="0.35"/>
  <cols>
    <col min="1" max="1" width="61.453125" bestFit="1" customWidth="1"/>
    <col min="2" max="2" width="35" style="14" bestFit="1" customWidth="1"/>
    <col min="3" max="3" width="10.453125" bestFit="1" customWidth="1"/>
    <col min="4" max="4" width="11.1796875" bestFit="1" customWidth="1"/>
  </cols>
  <sheetData>
    <row r="1" spans="1:4" x14ac:dyDescent="0.35">
      <c r="A1" s="38" t="s">
        <v>103</v>
      </c>
      <c r="B1" s="38"/>
      <c r="C1" s="38"/>
      <c r="D1" s="38"/>
    </row>
    <row r="2" spans="1:4" x14ac:dyDescent="0.35">
      <c r="A2" s="37" t="s">
        <v>7</v>
      </c>
      <c r="B2" s="37"/>
      <c r="C2" s="37"/>
      <c r="D2" s="37"/>
    </row>
    <row r="3" spans="1:4" x14ac:dyDescent="0.35">
      <c r="A3" s="18"/>
      <c r="B3" s="18"/>
      <c r="C3" s="18"/>
      <c r="D3" s="18"/>
    </row>
    <row r="4" spans="1:4" x14ac:dyDescent="0.35">
      <c r="A4" s="58" t="s">
        <v>1</v>
      </c>
      <c r="B4" s="57"/>
      <c r="C4" s="57"/>
      <c r="D4" s="59">
        <v>17118.88</v>
      </c>
    </row>
    <row r="5" spans="1:4" x14ac:dyDescent="0.35">
      <c r="A5" s="18"/>
      <c r="B5" s="18"/>
      <c r="C5" s="18"/>
      <c r="D5" s="18"/>
    </row>
    <row r="6" spans="1:4" x14ac:dyDescent="0.35">
      <c r="A6" s="21" t="s">
        <v>73</v>
      </c>
      <c r="B6" s="18" t="s">
        <v>76</v>
      </c>
      <c r="C6" s="21" t="s">
        <v>77</v>
      </c>
      <c r="D6" s="21" t="s">
        <v>78</v>
      </c>
    </row>
    <row r="7" spans="1:4" x14ac:dyDescent="0.35">
      <c r="A7" s="46" t="s">
        <v>112</v>
      </c>
      <c r="B7" s="46" t="s">
        <v>113</v>
      </c>
      <c r="C7" s="54">
        <v>-102.71</v>
      </c>
      <c r="D7" s="43"/>
    </row>
    <row r="8" spans="1:4" x14ac:dyDescent="0.35">
      <c r="A8" s="46" t="s">
        <v>112</v>
      </c>
      <c r="B8" s="46" t="s">
        <v>114</v>
      </c>
      <c r="C8" s="54">
        <v>-29.35</v>
      </c>
      <c r="D8" s="43"/>
    </row>
    <row r="9" spans="1:4" x14ac:dyDescent="0.35">
      <c r="A9" s="46" t="s">
        <v>22</v>
      </c>
      <c r="B9" s="46"/>
      <c r="C9" s="45">
        <v>-279.32</v>
      </c>
      <c r="D9" s="43"/>
    </row>
    <row r="10" spans="1:4" x14ac:dyDescent="0.35">
      <c r="A10" s="46" t="s">
        <v>111</v>
      </c>
      <c r="B10" s="46" t="s">
        <v>120</v>
      </c>
      <c r="C10" s="43"/>
      <c r="D10" s="45">
        <v>69568.289999999994</v>
      </c>
    </row>
    <row r="11" spans="1:4" x14ac:dyDescent="0.35">
      <c r="A11" s="46" t="s">
        <v>108</v>
      </c>
      <c r="B11" s="46" t="s">
        <v>116</v>
      </c>
      <c r="C11" s="45">
        <v>-236.94</v>
      </c>
      <c r="D11" s="43"/>
    </row>
    <row r="12" spans="1:4" x14ac:dyDescent="0.35">
      <c r="A12" s="46" t="s">
        <v>109</v>
      </c>
      <c r="B12" s="46" t="s">
        <v>55</v>
      </c>
      <c r="C12" s="45">
        <v>-28.86</v>
      </c>
      <c r="D12" s="43"/>
    </row>
    <row r="13" spans="1:4" x14ac:dyDescent="0.35">
      <c r="A13" s="46" t="s">
        <v>110</v>
      </c>
      <c r="B13" s="46" t="s">
        <v>113</v>
      </c>
      <c r="C13" s="45">
        <v>-13.34</v>
      </c>
      <c r="D13" s="43"/>
    </row>
    <row r="14" spans="1:4" x14ac:dyDescent="0.35">
      <c r="A14" s="46" t="s">
        <v>106</v>
      </c>
      <c r="B14" s="46" t="s">
        <v>115</v>
      </c>
      <c r="C14" s="45">
        <v>-44.08</v>
      </c>
      <c r="D14" s="43"/>
    </row>
    <row r="15" spans="1:4" x14ac:dyDescent="0.35">
      <c r="A15" s="46" t="s">
        <v>107</v>
      </c>
      <c r="B15" s="46" t="s">
        <v>118</v>
      </c>
      <c r="C15" s="45">
        <v>-25.84</v>
      </c>
      <c r="D15" s="43"/>
    </row>
    <row r="16" spans="1:4" x14ac:dyDescent="0.35">
      <c r="A16" s="46" t="s">
        <v>105</v>
      </c>
      <c r="B16" s="46" t="s">
        <v>117</v>
      </c>
      <c r="C16" s="54">
        <v>-29.93</v>
      </c>
      <c r="D16" s="43"/>
    </row>
    <row r="17" spans="1:4" x14ac:dyDescent="0.35">
      <c r="A17" s="46" t="s">
        <v>104</v>
      </c>
      <c r="B17" s="46" t="s">
        <v>119</v>
      </c>
      <c r="C17" s="54">
        <v>-20.99</v>
      </c>
      <c r="D17" s="43"/>
    </row>
    <row r="18" spans="1:4" x14ac:dyDescent="0.35">
      <c r="A18" s="46" t="s">
        <v>17</v>
      </c>
      <c r="B18" s="46"/>
      <c r="C18" s="45">
        <v>-3</v>
      </c>
      <c r="D18" s="43"/>
    </row>
    <row r="19" spans="1:4" x14ac:dyDescent="0.35">
      <c r="A19" s="46" t="s">
        <v>16</v>
      </c>
      <c r="B19" s="46"/>
      <c r="C19" s="45">
        <v>-146.19</v>
      </c>
      <c r="D19" s="43"/>
    </row>
    <row r="20" spans="1:4" x14ac:dyDescent="0.35">
      <c r="A20" s="46" t="s">
        <v>14</v>
      </c>
      <c r="B20" s="46"/>
      <c r="C20" s="45">
        <v>-7.11</v>
      </c>
      <c r="D20" s="43"/>
    </row>
    <row r="21" spans="1:4" x14ac:dyDescent="0.35">
      <c r="A21" s="46" t="s">
        <v>15</v>
      </c>
      <c r="B21" s="46"/>
      <c r="C21" s="43"/>
      <c r="D21" s="45">
        <v>2.87</v>
      </c>
    </row>
    <row r="22" spans="1:4" x14ac:dyDescent="0.35">
      <c r="A22" s="21"/>
      <c r="B22" s="40"/>
      <c r="C22" s="29"/>
      <c r="D22" s="29"/>
    </row>
    <row r="23" spans="1:4" x14ac:dyDescent="0.35">
      <c r="A23" s="52" t="s">
        <v>75</v>
      </c>
      <c r="B23" s="52"/>
      <c r="C23" s="47">
        <f>SUM(C7:C21)</f>
        <v>-967.66</v>
      </c>
      <c r="D23" s="48">
        <f>SUM(D7:D21)</f>
        <v>69571.159999999989</v>
      </c>
    </row>
    <row r="24" spans="1:4" x14ac:dyDescent="0.35">
      <c r="A24" s="26"/>
      <c r="B24" s="53"/>
      <c r="C24" s="26"/>
      <c r="D24" s="26"/>
    </row>
    <row r="25" spans="1:4" x14ac:dyDescent="0.35">
      <c r="A25" s="26" t="s">
        <v>6</v>
      </c>
      <c r="B25" s="53"/>
      <c r="C25" s="26"/>
      <c r="D25" s="41">
        <v>85722.38</v>
      </c>
    </row>
  </sheetData>
  <mergeCells count="3">
    <mergeCell ref="A1:D1"/>
    <mergeCell ref="A2:D2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Wilson</dc:creator>
  <cp:lastModifiedBy>Lynn Wilson</cp:lastModifiedBy>
  <dcterms:created xsi:type="dcterms:W3CDTF">2021-08-02T16:22:59Z</dcterms:created>
  <dcterms:modified xsi:type="dcterms:W3CDTF">2022-01-17T01:57:24Z</dcterms:modified>
</cp:coreProperties>
</file>